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P:\perso\cheval\"/>
    </mc:Choice>
  </mc:AlternateContent>
  <xr:revisionPtr revIDLastSave="0" documentId="8_{98260243-306E-45F8-A0B9-B97273905D55}" xr6:coauthVersionLast="47" xr6:coauthVersionMax="47" xr10:uidLastSave="{00000000-0000-0000-0000-000000000000}"/>
  <bookViews>
    <workbookView xWindow="-120" yWindow="-120" windowWidth="29040" windowHeight="15840" xr2:uid="{EEB9008D-DFC8-4E96-A18E-E85AFB14F0F0}"/>
  </bookViews>
  <sheets>
    <sheet name="base" sheetId="1" r:id="rId1"/>
  </sheets>
  <externalReferences>
    <externalReference r:id="rId2"/>
  </externalReferences>
  <definedNames>
    <definedName name="_xlnm._FilterDatabase" localSheetId="0" hidden="1">base!$A$6:$W$5084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O5084" i="1" l="1"/>
  <c r="A5084" i="1"/>
  <c r="O5083" i="1"/>
  <c r="A5083" i="1"/>
  <c r="O5082" i="1"/>
  <c r="A5082" i="1"/>
  <c r="O5081" i="1"/>
  <c r="A5081" i="1"/>
  <c r="O5080" i="1"/>
  <c r="A5080" i="1"/>
  <c r="O5079" i="1"/>
  <c r="A5079" i="1"/>
  <c r="O5078" i="1"/>
  <c r="A5078" i="1"/>
  <c r="O5077" i="1"/>
  <c r="A5077" i="1"/>
  <c r="O5076" i="1"/>
  <c r="A5076" i="1"/>
  <c r="O5075" i="1"/>
  <c r="A5075" i="1"/>
  <c r="O5074" i="1"/>
  <c r="A5074" i="1"/>
  <c r="O5073" i="1"/>
  <c r="A5073" i="1"/>
  <c r="O5072" i="1"/>
  <c r="A5072" i="1"/>
  <c r="O5071" i="1"/>
  <c r="A5071" i="1"/>
  <c r="O5070" i="1"/>
  <c r="A5070" i="1"/>
  <c r="O5069" i="1"/>
  <c r="A5069" i="1"/>
  <c r="O5068" i="1"/>
  <c r="A5068" i="1"/>
  <c r="O5067" i="1"/>
  <c r="A5067" i="1"/>
  <c r="O5066" i="1"/>
  <c r="A5066" i="1"/>
  <c r="O5065" i="1"/>
  <c r="A5065" i="1"/>
  <c r="O5064" i="1"/>
  <c r="A5064" i="1"/>
  <c r="O5063" i="1"/>
  <c r="A5063" i="1"/>
  <c r="O5062" i="1"/>
  <c r="A5062" i="1"/>
  <c r="O5061" i="1"/>
  <c r="A5061" i="1"/>
  <c r="O5060" i="1"/>
  <c r="A5060" i="1"/>
  <c r="O5059" i="1"/>
  <c r="A5059" i="1"/>
  <c r="O5058" i="1"/>
  <c r="A5058" i="1"/>
  <c r="O5057" i="1"/>
  <c r="A5057" i="1"/>
  <c r="O5056" i="1"/>
  <c r="A5056" i="1"/>
  <c r="O5055" i="1"/>
  <c r="A5055" i="1"/>
  <c r="O5054" i="1"/>
  <c r="A5054" i="1"/>
  <c r="O5053" i="1"/>
  <c r="A5053" i="1"/>
  <c r="O5052" i="1"/>
  <c r="A5052" i="1"/>
  <c r="O5051" i="1"/>
  <c r="A5051" i="1"/>
  <c r="O5050" i="1"/>
  <c r="A5050" i="1"/>
  <c r="O5049" i="1"/>
  <c r="A5049" i="1"/>
  <c r="O5048" i="1"/>
  <c r="A5048" i="1"/>
  <c r="O5047" i="1"/>
  <c r="A5047" i="1"/>
  <c r="O5046" i="1"/>
  <c r="A5046" i="1"/>
  <c r="O5045" i="1"/>
  <c r="A5045" i="1"/>
  <c r="O5044" i="1"/>
  <c r="A5044" i="1"/>
  <c r="O5043" i="1"/>
  <c r="A5043" i="1"/>
  <c r="O5042" i="1"/>
  <c r="A5042" i="1"/>
  <c r="O5041" i="1"/>
  <c r="A5041" i="1"/>
  <c r="O5040" i="1"/>
  <c r="A5040" i="1"/>
  <c r="O5039" i="1"/>
  <c r="A5039" i="1"/>
  <c r="O5038" i="1"/>
  <c r="A5038" i="1"/>
  <c r="O5037" i="1"/>
  <c r="A5037" i="1"/>
  <c r="O5036" i="1"/>
  <c r="A5036" i="1"/>
  <c r="O5035" i="1"/>
  <c r="A5035" i="1"/>
  <c r="O5034" i="1"/>
  <c r="A5034" i="1"/>
  <c r="O5033" i="1"/>
  <c r="A5033" i="1"/>
  <c r="O5032" i="1"/>
  <c r="A5032" i="1"/>
  <c r="O5031" i="1"/>
  <c r="A5031" i="1"/>
  <c r="O5030" i="1"/>
  <c r="A5030" i="1"/>
  <c r="O5029" i="1"/>
  <c r="A5029" i="1"/>
  <c r="O5028" i="1"/>
  <c r="A5028" i="1"/>
  <c r="O5027" i="1"/>
  <c r="A5027" i="1"/>
  <c r="O5026" i="1"/>
  <c r="A5026" i="1"/>
  <c r="O5025" i="1"/>
  <c r="A5025" i="1"/>
  <c r="O5024" i="1"/>
  <c r="A5024" i="1"/>
  <c r="O5023" i="1"/>
  <c r="A5023" i="1"/>
  <c r="O5022" i="1"/>
  <c r="A5022" i="1"/>
  <c r="O5021" i="1"/>
  <c r="A5021" i="1"/>
  <c r="O5020" i="1"/>
  <c r="A5020" i="1"/>
  <c r="O5019" i="1"/>
  <c r="A5019" i="1"/>
  <c r="O5018" i="1"/>
  <c r="A5018" i="1"/>
  <c r="O5017" i="1"/>
  <c r="A5017" i="1"/>
  <c r="O5016" i="1"/>
  <c r="A5016" i="1"/>
  <c r="O5015" i="1"/>
  <c r="A5015" i="1"/>
  <c r="O5014" i="1"/>
  <c r="A5014" i="1"/>
  <c r="O5013" i="1"/>
  <c r="A5013" i="1"/>
  <c r="O5012" i="1"/>
  <c r="A5012" i="1"/>
  <c r="O5011" i="1"/>
  <c r="A5011" i="1"/>
  <c r="O5010" i="1"/>
  <c r="A5010" i="1"/>
  <c r="O5009" i="1"/>
  <c r="A5009" i="1"/>
  <c r="O5008" i="1"/>
  <c r="A5008" i="1"/>
  <c r="O5007" i="1"/>
  <c r="A5007" i="1"/>
  <c r="O5006" i="1"/>
  <c r="A5006" i="1"/>
  <c r="O5005" i="1"/>
  <c r="A5005" i="1"/>
  <c r="O5004" i="1"/>
  <c r="A5004" i="1"/>
  <c r="O5003" i="1"/>
  <c r="A5003" i="1"/>
  <c r="O5002" i="1"/>
  <c r="A5002" i="1"/>
  <c r="O5001" i="1"/>
  <c r="A5001" i="1"/>
  <c r="O5000" i="1"/>
  <c r="A5000" i="1"/>
  <c r="M4999" i="1"/>
  <c r="O4999" i="1" s="1"/>
  <c r="A4999" i="1"/>
  <c r="O4998" i="1"/>
  <c r="A4998" i="1"/>
  <c r="O4997" i="1"/>
  <c r="A4997" i="1"/>
  <c r="O4996" i="1"/>
  <c r="A4996" i="1"/>
  <c r="O4995" i="1"/>
  <c r="A4995" i="1"/>
  <c r="O4994" i="1"/>
  <c r="A4994" i="1"/>
  <c r="O4993" i="1"/>
  <c r="A4993" i="1"/>
  <c r="O4992" i="1"/>
  <c r="A4992" i="1"/>
  <c r="O4991" i="1"/>
  <c r="A4991" i="1"/>
  <c r="O4990" i="1"/>
  <c r="A4990" i="1"/>
  <c r="O4989" i="1"/>
  <c r="A4989" i="1"/>
  <c r="O4988" i="1"/>
  <c r="A4988" i="1"/>
  <c r="O4987" i="1"/>
  <c r="A4987" i="1"/>
  <c r="O4986" i="1"/>
  <c r="A4986" i="1"/>
  <c r="O4985" i="1"/>
  <c r="A4985" i="1"/>
  <c r="O4984" i="1"/>
  <c r="A4984" i="1"/>
  <c r="O4983" i="1"/>
  <c r="A4983" i="1"/>
  <c r="O4982" i="1"/>
  <c r="A4982" i="1"/>
  <c r="O4981" i="1"/>
  <c r="A4981" i="1"/>
  <c r="O4980" i="1"/>
  <c r="A4980" i="1"/>
  <c r="O4979" i="1"/>
  <c r="A4979" i="1"/>
  <c r="O4978" i="1"/>
  <c r="A4978" i="1"/>
  <c r="O4977" i="1"/>
  <c r="A4977" i="1"/>
  <c r="O4976" i="1"/>
  <c r="A4976" i="1"/>
  <c r="O4975" i="1"/>
  <c r="A4975" i="1"/>
  <c r="O4974" i="1"/>
  <c r="A4974" i="1"/>
  <c r="O4973" i="1"/>
  <c r="A4973" i="1"/>
  <c r="O4972" i="1"/>
  <c r="M4972" i="1"/>
  <c r="A4972" i="1"/>
  <c r="O4971" i="1"/>
  <c r="A4971" i="1"/>
  <c r="O4970" i="1"/>
  <c r="A4970" i="1"/>
  <c r="O4969" i="1"/>
  <c r="A4969" i="1"/>
  <c r="O4968" i="1"/>
  <c r="A4968" i="1"/>
  <c r="O4967" i="1"/>
  <c r="A4967" i="1"/>
  <c r="O4966" i="1"/>
  <c r="A4966" i="1"/>
  <c r="M4965" i="1"/>
  <c r="O4965" i="1" s="1"/>
  <c r="A4965" i="1"/>
  <c r="O4964" i="1"/>
  <c r="A4964" i="1"/>
  <c r="O4963" i="1"/>
  <c r="A4963" i="1"/>
  <c r="O4962" i="1"/>
  <c r="A4962" i="1"/>
  <c r="O4961" i="1"/>
  <c r="A4961" i="1"/>
  <c r="O4960" i="1"/>
  <c r="A4960" i="1"/>
  <c r="O4959" i="1"/>
  <c r="A4959" i="1"/>
  <c r="O4958" i="1"/>
  <c r="A4958" i="1"/>
  <c r="O4957" i="1"/>
  <c r="A4957" i="1"/>
  <c r="O4956" i="1"/>
  <c r="A4956" i="1"/>
  <c r="O4955" i="1"/>
  <c r="A4955" i="1"/>
  <c r="O4954" i="1"/>
  <c r="A4954" i="1"/>
  <c r="O4953" i="1"/>
  <c r="A4953" i="1"/>
  <c r="O4952" i="1"/>
  <c r="A4952" i="1"/>
  <c r="O4951" i="1"/>
  <c r="A4951" i="1"/>
  <c r="O4950" i="1"/>
  <c r="A4950" i="1"/>
  <c r="O4949" i="1"/>
  <c r="A4949" i="1"/>
  <c r="O4948" i="1"/>
  <c r="A4948" i="1"/>
  <c r="O4947" i="1"/>
  <c r="A4947" i="1"/>
  <c r="O4946" i="1"/>
  <c r="A4946" i="1"/>
  <c r="O4945" i="1"/>
  <c r="A4945" i="1"/>
  <c r="O4944" i="1"/>
  <c r="A4944" i="1"/>
  <c r="O4943" i="1"/>
  <c r="A4943" i="1"/>
  <c r="O4942" i="1"/>
  <c r="A4942" i="1"/>
  <c r="O4941" i="1"/>
  <c r="A4941" i="1"/>
  <c r="O4940" i="1"/>
  <c r="A4940" i="1"/>
  <c r="O4939" i="1"/>
  <c r="A4939" i="1"/>
  <c r="O4938" i="1"/>
  <c r="A4938" i="1"/>
  <c r="O4937" i="1"/>
  <c r="A4937" i="1"/>
  <c r="O4936" i="1"/>
  <c r="A4936" i="1"/>
  <c r="O4935" i="1"/>
  <c r="A4935" i="1"/>
  <c r="O4934" i="1"/>
  <c r="A4934" i="1"/>
  <c r="O4933" i="1"/>
  <c r="A4933" i="1"/>
  <c r="O4932" i="1"/>
  <c r="A4932" i="1"/>
  <c r="O4931" i="1"/>
  <c r="A4931" i="1"/>
  <c r="O4930" i="1"/>
  <c r="A4930" i="1"/>
  <c r="O4929" i="1"/>
  <c r="A4929" i="1"/>
  <c r="O4928" i="1"/>
  <c r="A4928" i="1"/>
  <c r="O4927" i="1"/>
  <c r="A4927" i="1"/>
  <c r="O4926" i="1"/>
  <c r="A4926" i="1"/>
  <c r="O4925" i="1"/>
  <c r="A4925" i="1"/>
  <c r="O4924" i="1"/>
  <c r="A4924" i="1"/>
  <c r="O4923" i="1"/>
  <c r="A4923" i="1"/>
  <c r="O4922" i="1"/>
  <c r="A4922" i="1"/>
  <c r="O4921" i="1"/>
  <c r="A4921" i="1"/>
  <c r="O4920" i="1"/>
  <c r="A4920" i="1"/>
  <c r="O4919" i="1"/>
  <c r="A4919" i="1"/>
  <c r="O4918" i="1"/>
  <c r="A4918" i="1"/>
  <c r="O4917" i="1"/>
  <c r="A4917" i="1"/>
  <c r="O4916" i="1"/>
  <c r="A4916" i="1"/>
  <c r="O4915" i="1"/>
  <c r="A4915" i="1"/>
  <c r="O4914" i="1"/>
  <c r="A4914" i="1"/>
  <c r="O4913" i="1"/>
  <c r="A4913" i="1"/>
  <c r="O4912" i="1"/>
  <c r="A4912" i="1"/>
  <c r="O4911" i="1"/>
  <c r="A4911" i="1"/>
  <c r="O4910" i="1"/>
  <c r="A4910" i="1"/>
  <c r="O4909" i="1"/>
  <c r="A4909" i="1"/>
  <c r="O4908" i="1"/>
  <c r="A4908" i="1"/>
  <c r="O4907" i="1"/>
  <c r="A4907" i="1"/>
  <c r="O4906" i="1"/>
  <c r="A4906" i="1"/>
  <c r="O4905" i="1"/>
  <c r="A4905" i="1"/>
  <c r="O4904" i="1"/>
  <c r="A4904" i="1"/>
  <c r="O4903" i="1"/>
  <c r="A4903" i="1"/>
  <c r="O4902" i="1"/>
  <c r="A4902" i="1"/>
  <c r="O4901" i="1"/>
  <c r="A4901" i="1"/>
  <c r="O4900" i="1"/>
  <c r="A4900" i="1"/>
  <c r="O4899" i="1"/>
  <c r="A4899" i="1"/>
  <c r="O4898" i="1"/>
  <c r="A4898" i="1"/>
  <c r="O4897" i="1"/>
  <c r="A4897" i="1"/>
  <c r="O4896" i="1"/>
  <c r="A4896" i="1"/>
  <c r="O4895" i="1"/>
  <c r="A4895" i="1"/>
  <c r="O4894" i="1"/>
  <c r="A4894" i="1"/>
  <c r="O4893" i="1"/>
  <c r="A4893" i="1"/>
  <c r="O4892" i="1"/>
  <c r="A4892" i="1"/>
  <c r="O4891" i="1"/>
  <c r="A4891" i="1"/>
  <c r="O4890" i="1"/>
  <c r="A4890" i="1"/>
  <c r="O4889" i="1"/>
  <c r="A4889" i="1"/>
  <c r="O4888" i="1"/>
  <c r="A4888" i="1"/>
  <c r="O4887" i="1"/>
  <c r="A4887" i="1"/>
  <c r="O4886" i="1"/>
  <c r="A4886" i="1"/>
  <c r="O4885" i="1"/>
  <c r="A4885" i="1"/>
  <c r="O4884" i="1"/>
  <c r="A4884" i="1"/>
  <c r="O4883" i="1"/>
  <c r="A4883" i="1"/>
  <c r="O4882" i="1"/>
  <c r="A4882" i="1"/>
  <c r="O4881" i="1"/>
  <c r="A4881" i="1"/>
  <c r="O4880" i="1"/>
  <c r="A4880" i="1"/>
  <c r="O4879" i="1"/>
  <c r="A4879" i="1"/>
  <c r="O4878" i="1"/>
  <c r="A4878" i="1"/>
  <c r="O4877" i="1"/>
  <c r="A4877" i="1"/>
  <c r="O4876" i="1"/>
  <c r="A4876" i="1"/>
  <c r="O4875" i="1"/>
  <c r="A4875" i="1"/>
  <c r="O4874" i="1"/>
  <c r="A4874" i="1"/>
  <c r="O4873" i="1"/>
  <c r="A4873" i="1"/>
  <c r="O4872" i="1"/>
  <c r="A4872" i="1"/>
  <c r="O4871" i="1"/>
  <c r="A4871" i="1"/>
  <c r="O4870" i="1"/>
  <c r="A4870" i="1"/>
  <c r="O4869" i="1"/>
  <c r="A4869" i="1"/>
  <c r="O4868" i="1"/>
  <c r="A4868" i="1"/>
  <c r="O4867" i="1"/>
  <c r="A4867" i="1"/>
  <c r="O4866" i="1"/>
  <c r="A4866" i="1"/>
  <c r="O4865" i="1"/>
  <c r="A4865" i="1"/>
  <c r="O4864" i="1"/>
  <c r="A4864" i="1"/>
  <c r="O4863" i="1"/>
  <c r="A4863" i="1"/>
  <c r="O4862" i="1"/>
  <c r="A4862" i="1"/>
  <c r="O4861" i="1"/>
  <c r="A4861" i="1"/>
  <c r="O4860" i="1"/>
  <c r="A4860" i="1"/>
  <c r="O4859" i="1"/>
  <c r="A4859" i="1"/>
  <c r="O4858" i="1"/>
  <c r="A4858" i="1"/>
  <c r="O4857" i="1"/>
  <c r="A4857" i="1"/>
  <c r="O4856" i="1"/>
  <c r="A4856" i="1"/>
  <c r="O4855" i="1"/>
  <c r="A4855" i="1"/>
  <c r="O4854" i="1"/>
  <c r="A4854" i="1"/>
  <c r="O4853" i="1"/>
  <c r="A4853" i="1"/>
  <c r="O4852" i="1"/>
  <c r="A4852" i="1"/>
  <c r="O4851" i="1"/>
  <c r="A4851" i="1"/>
  <c r="O4850" i="1"/>
  <c r="A4850" i="1"/>
  <c r="O4849" i="1"/>
  <c r="A4849" i="1"/>
  <c r="O4848" i="1"/>
  <c r="A4848" i="1"/>
  <c r="O4847" i="1"/>
  <c r="A4847" i="1"/>
  <c r="O4846" i="1"/>
  <c r="A4846" i="1"/>
  <c r="O4845" i="1"/>
  <c r="A4845" i="1"/>
  <c r="O4844" i="1"/>
  <c r="A4844" i="1"/>
  <c r="O4843" i="1"/>
  <c r="A4843" i="1"/>
  <c r="O4842" i="1"/>
  <c r="A4842" i="1"/>
  <c r="O4841" i="1"/>
  <c r="A4841" i="1"/>
  <c r="O4840" i="1"/>
  <c r="A4840" i="1"/>
  <c r="O4839" i="1"/>
  <c r="A4839" i="1"/>
  <c r="O4838" i="1"/>
  <c r="A4838" i="1"/>
  <c r="O4837" i="1"/>
  <c r="A4837" i="1"/>
  <c r="O4836" i="1"/>
  <c r="A4836" i="1"/>
  <c r="O4835" i="1"/>
  <c r="A4835" i="1"/>
  <c r="O4834" i="1"/>
  <c r="A4834" i="1"/>
  <c r="O4833" i="1"/>
  <c r="A4833" i="1"/>
  <c r="O4832" i="1"/>
  <c r="A4832" i="1"/>
  <c r="O4831" i="1"/>
  <c r="A4831" i="1"/>
  <c r="O4830" i="1"/>
  <c r="A4830" i="1"/>
  <c r="O4829" i="1"/>
  <c r="A4829" i="1"/>
  <c r="O4828" i="1"/>
  <c r="A4828" i="1"/>
  <c r="O4827" i="1"/>
  <c r="A4827" i="1"/>
  <c r="O4826" i="1"/>
  <c r="A4826" i="1"/>
  <c r="O4825" i="1"/>
  <c r="A4825" i="1"/>
  <c r="O4824" i="1"/>
  <c r="A4824" i="1"/>
  <c r="O4823" i="1"/>
  <c r="A4823" i="1"/>
  <c r="O4822" i="1"/>
  <c r="A4822" i="1"/>
  <c r="O4821" i="1"/>
  <c r="A4821" i="1"/>
  <c r="O4820" i="1"/>
  <c r="A4820" i="1"/>
  <c r="O4819" i="1"/>
  <c r="A4819" i="1"/>
  <c r="O4818" i="1"/>
  <c r="A4818" i="1"/>
  <c r="O4817" i="1"/>
  <c r="A4817" i="1"/>
  <c r="O4816" i="1"/>
  <c r="A4816" i="1"/>
  <c r="O4815" i="1"/>
  <c r="A4815" i="1"/>
  <c r="O4814" i="1"/>
  <c r="A4814" i="1"/>
  <c r="O4813" i="1"/>
  <c r="A4813" i="1"/>
  <c r="O4812" i="1"/>
  <c r="A4812" i="1"/>
  <c r="O4811" i="1"/>
  <c r="A4811" i="1"/>
  <c r="O4810" i="1"/>
  <c r="A4810" i="1"/>
  <c r="O4809" i="1"/>
  <c r="A4809" i="1"/>
  <c r="O4808" i="1"/>
  <c r="A4808" i="1"/>
  <c r="O4807" i="1"/>
  <c r="A4807" i="1"/>
  <c r="O4806" i="1"/>
  <c r="A4806" i="1"/>
  <c r="O4805" i="1"/>
  <c r="A4805" i="1"/>
  <c r="O4804" i="1"/>
  <c r="A4804" i="1"/>
  <c r="O4803" i="1"/>
  <c r="A4803" i="1"/>
  <c r="O4802" i="1"/>
  <c r="A4802" i="1"/>
  <c r="O4801" i="1"/>
  <c r="A4801" i="1"/>
  <c r="O4800" i="1"/>
  <c r="A4800" i="1"/>
  <c r="O4799" i="1"/>
  <c r="A4799" i="1"/>
  <c r="O4798" i="1"/>
  <c r="A4798" i="1"/>
  <c r="O4797" i="1"/>
  <c r="A4797" i="1"/>
  <c r="O4796" i="1"/>
  <c r="A4796" i="1"/>
  <c r="O4795" i="1"/>
  <c r="A4795" i="1"/>
  <c r="O4794" i="1"/>
  <c r="A4794" i="1"/>
  <c r="O4793" i="1"/>
  <c r="A4793" i="1"/>
  <c r="O4792" i="1"/>
  <c r="A4792" i="1"/>
  <c r="O4791" i="1"/>
  <c r="A4791" i="1"/>
  <c r="O4790" i="1"/>
  <c r="A4790" i="1"/>
  <c r="O4789" i="1"/>
  <c r="A4789" i="1"/>
  <c r="O4788" i="1"/>
  <c r="A4788" i="1"/>
  <c r="O4787" i="1"/>
  <c r="A4787" i="1"/>
  <c r="O4786" i="1"/>
  <c r="A4786" i="1"/>
  <c r="O4785" i="1"/>
  <c r="A4785" i="1"/>
  <c r="O4784" i="1"/>
  <c r="A4784" i="1"/>
  <c r="O4783" i="1"/>
  <c r="A4783" i="1"/>
  <c r="O4782" i="1"/>
  <c r="A4782" i="1"/>
  <c r="O4781" i="1"/>
  <c r="A4781" i="1"/>
  <c r="O4780" i="1"/>
  <c r="A4780" i="1"/>
  <c r="O4779" i="1"/>
  <c r="A4779" i="1"/>
  <c r="O4778" i="1"/>
  <c r="A4778" i="1"/>
  <c r="O4777" i="1"/>
  <c r="A4777" i="1"/>
  <c r="O4776" i="1"/>
  <c r="A4776" i="1"/>
  <c r="O4775" i="1"/>
  <c r="A4775" i="1"/>
  <c r="O4774" i="1"/>
  <c r="A4774" i="1"/>
  <c r="O4773" i="1"/>
  <c r="A4773" i="1"/>
  <c r="O4772" i="1"/>
  <c r="A4772" i="1"/>
  <c r="O4771" i="1"/>
  <c r="A4771" i="1"/>
  <c r="O4770" i="1"/>
  <c r="A4770" i="1"/>
  <c r="O4769" i="1"/>
  <c r="A4769" i="1"/>
  <c r="O4768" i="1"/>
  <c r="A4768" i="1"/>
  <c r="O4767" i="1"/>
  <c r="A4767" i="1"/>
  <c r="O4766" i="1"/>
  <c r="A4766" i="1"/>
  <c r="O4765" i="1"/>
  <c r="A4765" i="1"/>
  <c r="O4764" i="1"/>
  <c r="A4764" i="1"/>
  <c r="O4763" i="1"/>
  <c r="A4763" i="1"/>
  <c r="O4762" i="1"/>
  <c r="A4762" i="1"/>
  <c r="O4761" i="1"/>
  <c r="A4761" i="1"/>
  <c r="O4760" i="1"/>
  <c r="A4760" i="1"/>
  <c r="O4759" i="1"/>
  <c r="A4759" i="1"/>
  <c r="O4758" i="1"/>
  <c r="A4758" i="1"/>
  <c r="O4757" i="1"/>
  <c r="A4757" i="1"/>
  <c r="O4756" i="1"/>
  <c r="A4756" i="1"/>
  <c r="O4755" i="1"/>
  <c r="A4755" i="1"/>
  <c r="O4754" i="1"/>
  <c r="A4754" i="1"/>
  <c r="O4753" i="1"/>
  <c r="A4753" i="1"/>
  <c r="O4752" i="1"/>
  <c r="A4752" i="1"/>
  <c r="O4751" i="1"/>
  <c r="A4751" i="1"/>
  <c r="O4750" i="1"/>
  <c r="A4750" i="1"/>
  <c r="O4749" i="1"/>
  <c r="A4749" i="1"/>
  <c r="O4748" i="1"/>
  <c r="A4748" i="1"/>
  <c r="O4747" i="1"/>
  <c r="A4747" i="1"/>
  <c r="O4746" i="1"/>
  <c r="A4746" i="1"/>
  <c r="O4745" i="1"/>
  <c r="A4745" i="1"/>
  <c r="O4744" i="1"/>
  <c r="A4744" i="1"/>
  <c r="O4743" i="1"/>
  <c r="A4743" i="1"/>
  <c r="O4742" i="1"/>
  <c r="A4742" i="1"/>
  <c r="O4741" i="1"/>
  <c r="A4741" i="1"/>
  <c r="O4740" i="1"/>
  <c r="A4740" i="1"/>
  <c r="O4739" i="1"/>
  <c r="A4739" i="1"/>
  <c r="O4738" i="1"/>
  <c r="A4738" i="1"/>
  <c r="O4737" i="1"/>
  <c r="A4737" i="1"/>
  <c r="O4736" i="1"/>
  <c r="A4736" i="1"/>
  <c r="O4735" i="1"/>
  <c r="A4735" i="1"/>
  <c r="O4734" i="1"/>
  <c r="A4734" i="1"/>
  <c r="O4733" i="1"/>
  <c r="A4733" i="1"/>
  <c r="O4732" i="1"/>
  <c r="A4732" i="1"/>
  <c r="O4731" i="1"/>
  <c r="A4731" i="1"/>
  <c r="O4730" i="1"/>
  <c r="A4730" i="1"/>
  <c r="O4729" i="1"/>
  <c r="A4729" i="1"/>
  <c r="O4728" i="1"/>
  <c r="A4728" i="1"/>
  <c r="O4727" i="1"/>
  <c r="A4727" i="1"/>
  <c r="O4726" i="1"/>
  <c r="A4726" i="1"/>
  <c r="O4725" i="1"/>
  <c r="A4725" i="1"/>
  <c r="O4724" i="1"/>
  <c r="A4724" i="1"/>
  <c r="O4723" i="1"/>
  <c r="A4723" i="1"/>
  <c r="O4722" i="1"/>
  <c r="A4722" i="1"/>
  <c r="O4721" i="1"/>
  <c r="A4721" i="1"/>
  <c r="O4720" i="1"/>
  <c r="A4720" i="1"/>
  <c r="O4719" i="1"/>
  <c r="A4719" i="1"/>
  <c r="O4718" i="1"/>
  <c r="A4718" i="1"/>
  <c r="O4717" i="1"/>
  <c r="A4717" i="1"/>
  <c r="O4716" i="1"/>
  <c r="A4716" i="1"/>
  <c r="O4715" i="1"/>
  <c r="A4715" i="1"/>
  <c r="O4714" i="1"/>
  <c r="A4714" i="1"/>
  <c r="O4713" i="1"/>
  <c r="A4713" i="1"/>
  <c r="O4712" i="1"/>
  <c r="A4712" i="1"/>
  <c r="O4711" i="1"/>
  <c r="A4711" i="1"/>
  <c r="O4710" i="1"/>
  <c r="A4710" i="1"/>
  <c r="O4709" i="1"/>
  <c r="A4709" i="1"/>
  <c r="O4708" i="1"/>
  <c r="A4708" i="1"/>
  <c r="O4707" i="1"/>
  <c r="A4707" i="1"/>
  <c r="O4706" i="1"/>
  <c r="A4706" i="1"/>
  <c r="O4705" i="1"/>
  <c r="A4705" i="1"/>
  <c r="O4704" i="1"/>
  <c r="A4704" i="1"/>
  <c r="O4703" i="1"/>
  <c r="A4703" i="1"/>
  <c r="O4702" i="1"/>
  <c r="A4702" i="1"/>
  <c r="O4701" i="1"/>
  <c r="A4701" i="1"/>
  <c r="O4700" i="1"/>
  <c r="A4700" i="1"/>
  <c r="O4699" i="1"/>
  <c r="A4699" i="1"/>
  <c r="O4698" i="1"/>
  <c r="A4698" i="1"/>
  <c r="O4697" i="1"/>
  <c r="A4697" i="1"/>
  <c r="O4696" i="1"/>
  <c r="A4696" i="1"/>
  <c r="O4695" i="1"/>
  <c r="A4695" i="1"/>
  <c r="O4694" i="1"/>
  <c r="A4694" i="1"/>
  <c r="O4693" i="1"/>
  <c r="A4693" i="1"/>
  <c r="O4692" i="1"/>
  <c r="A4692" i="1"/>
  <c r="O4691" i="1"/>
  <c r="A4691" i="1"/>
  <c r="O4690" i="1"/>
  <c r="A4690" i="1"/>
  <c r="O4689" i="1"/>
  <c r="A4689" i="1"/>
  <c r="O4688" i="1"/>
  <c r="A4688" i="1"/>
  <c r="O4687" i="1"/>
  <c r="A4687" i="1"/>
  <c r="O4686" i="1"/>
  <c r="M4686" i="1"/>
  <c r="A4686" i="1"/>
  <c r="O4685" i="1"/>
  <c r="A4685" i="1"/>
  <c r="O4684" i="1"/>
  <c r="A4684" i="1"/>
  <c r="O4683" i="1"/>
  <c r="A4683" i="1"/>
  <c r="O4682" i="1"/>
  <c r="A4682" i="1"/>
  <c r="O4681" i="1"/>
  <c r="A4681" i="1"/>
  <c r="O4680" i="1"/>
  <c r="A4680" i="1"/>
  <c r="O4679" i="1"/>
  <c r="A4679" i="1"/>
  <c r="O4678" i="1"/>
  <c r="A4678" i="1"/>
  <c r="O4677" i="1"/>
  <c r="A4677" i="1"/>
  <c r="O4676" i="1"/>
  <c r="A4676" i="1"/>
  <c r="O4675" i="1"/>
  <c r="A4675" i="1"/>
  <c r="O4674" i="1"/>
  <c r="A4674" i="1"/>
  <c r="O4673" i="1"/>
  <c r="A4673" i="1"/>
  <c r="O4672" i="1"/>
  <c r="A4672" i="1"/>
  <c r="O4671" i="1"/>
  <c r="A4671" i="1"/>
  <c r="O4670" i="1"/>
  <c r="A4670" i="1"/>
  <c r="O4669" i="1"/>
  <c r="A4669" i="1"/>
  <c r="O4668" i="1"/>
  <c r="A4668" i="1"/>
  <c r="O4667" i="1"/>
  <c r="A4667" i="1"/>
  <c r="O4666" i="1"/>
  <c r="A4666" i="1"/>
  <c r="O4665" i="1"/>
  <c r="A4665" i="1"/>
  <c r="O4664" i="1"/>
  <c r="A4664" i="1"/>
  <c r="O4663" i="1"/>
  <c r="A4663" i="1"/>
  <c r="O4662" i="1"/>
  <c r="A4662" i="1"/>
  <c r="O4661" i="1"/>
  <c r="A4661" i="1"/>
  <c r="O4660" i="1"/>
  <c r="A4660" i="1"/>
  <c r="O4659" i="1"/>
  <c r="A4659" i="1"/>
  <c r="O4658" i="1"/>
  <c r="A4658" i="1"/>
  <c r="O4657" i="1"/>
  <c r="A4657" i="1"/>
  <c r="O4656" i="1"/>
  <c r="A4656" i="1"/>
  <c r="O4655" i="1"/>
  <c r="A4655" i="1"/>
  <c r="O4654" i="1"/>
  <c r="A4654" i="1"/>
  <c r="O4653" i="1"/>
  <c r="A4653" i="1"/>
  <c r="O4652" i="1"/>
  <c r="A4652" i="1"/>
  <c r="O4651" i="1"/>
  <c r="A4651" i="1"/>
  <c r="O4650" i="1"/>
  <c r="A4650" i="1"/>
  <c r="O4649" i="1"/>
  <c r="A4649" i="1"/>
  <c r="O4648" i="1"/>
  <c r="A4648" i="1"/>
  <c r="O4647" i="1"/>
  <c r="A4647" i="1"/>
  <c r="O4646" i="1"/>
  <c r="A4646" i="1"/>
  <c r="O4645" i="1"/>
  <c r="A4645" i="1"/>
  <c r="O4644" i="1"/>
  <c r="A4644" i="1"/>
  <c r="O4643" i="1"/>
  <c r="A4643" i="1"/>
  <c r="O4642" i="1"/>
  <c r="A4642" i="1"/>
  <c r="O4641" i="1"/>
  <c r="A4641" i="1"/>
  <c r="O4640" i="1"/>
  <c r="A4640" i="1"/>
  <c r="O4639" i="1"/>
  <c r="A4639" i="1"/>
  <c r="O4638" i="1"/>
  <c r="A4638" i="1"/>
  <c r="O4637" i="1"/>
  <c r="A4637" i="1"/>
  <c r="O4636" i="1"/>
  <c r="A4636" i="1"/>
  <c r="O4635" i="1"/>
  <c r="A4635" i="1"/>
  <c r="O4634" i="1"/>
  <c r="A4634" i="1"/>
  <c r="O4633" i="1"/>
  <c r="A4633" i="1"/>
  <c r="O4632" i="1"/>
  <c r="A4632" i="1"/>
  <c r="O4631" i="1"/>
  <c r="A4631" i="1"/>
  <c r="O4630" i="1"/>
  <c r="A4630" i="1"/>
  <c r="O4629" i="1"/>
  <c r="A4629" i="1"/>
  <c r="O4628" i="1"/>
  <c r="A4628" i="1"/>
  <c r="O4627" i="1"/>
  <c r="A4627" i="1"/>
  <c r="O4626" i="1"/>
  <c r="A4626" i="1"/>
  <c r="O4625" i="1"/>
  <c r="A4625" i="1"/>
  <c r="O4624" i="1"/>
  <c r="A4624" i="1"/>
  <c r="O4623" i="1"/>
  <c r="A4623" i="1"/>
  <c r="O4622" i="1"/>
  <c r="A4622" i="1"/>
  <c r="O4621" i="1"/>
  <c r="A4621" i="1"/>
  <c r="O4620" i="1"/>
  <c r="A4620" i="1"/>
  <c r="O4619" i="1"/>
  <c r="A4619" i="1"/>
  <c r="O4618" i="1"/>
  <c r="A4618" i="1"/>
  <c r="O4617" i="1"/>
  <c r="A4617" i="1"/>
  <c r="O4616" i="1"/>
  <c r="A4616" i="1"/>
  <c r="O4615" i="1"/>
  <c r="A4615" i="1"/>
  <c r="O4614" i="1"/>
  <c r="A4614" i="1"/>
  <c r="O4613" i="1"/>
  <c r="A4613" i="1"/>
  <c r="O4612" i="1"/>
  <c r="A4612" i="1"/>
  <c r="O4611" i="1"/>
  <c r="A4611" i="1"/>
  <c r="O4610" i="1"/>
  <c r="A4610" i="1"/>
  <c r="O4609" i="1"/>
  <c r="A4609" i="1"/>
  <c r="O4608" i="1"/>
  <c r="A4608" i="1"/>
  <c r="O4607" i="1"/>
  <c r="A4607" i="1"/>
  <c r="O4606" i="1"/>
  <c r="A4606" i="1"/>
  <c r="O4605" i="1"/>
  <c r="A4605" i="1"/>
  <c r="O4604" i="1"/>
  <c r="A4604" i="1"/>
  <c r="O4603" i="1"/>
  <c r="A4603" i="1"/>
  <c r="O4602" i="1"/>
  <c r="A4602" i="1"/>
  <c r="O4601" i="1"/>
  <c r="A4601" i="1"/>
  <c r="O4600" i="1"/>
  <c r="A4600" i="1"/>
  <c r="O4599" i="1"/>
  <c r="A4599" i="1"/>
  <c r="O4598" i="1"/>
  <c r="A4598" i="1"/>
  <c r="O4597" i="1"/>
  <c r="A4597" i="1"/>
  <c r="O4596" i="1"/>
  <c r="A4596" i="1"/>
  <c r="O4595" i="1"/>
  <c r="A4595" i="1"/>
  <c r="O4594" i="1"/>
  <c r="A4594" i="1"/>
  <c r="O4593" i="1"/>
  <c r="A4593" i="1"/>
  <c r="O4592" i="1"/>
  <c r="A4592" i="1"/>
  <c r="O4591" i="1"/>
  <c r="A4591" i="1"/>
  <c r="O4590" i="1"/>
  <c r="A4590" i="1"/>
  <c r="O4589" i="1"/>
  <c r="A4589" i="1"/>
  <c r="O4588" i="1"/>
  <c r="A4588" i="1"/>
  <c r="O4587" i="1"/>
  <c r="A4587" i="1"/>
  <c r="O4586" i="1"/>
  <c r="A4586" i="1"/>
  <c r="O4585" i="1"/>
  <c r="A4585" i="1"/>
  <c r="O4584" i="1"/>
  <c r="A4584" i="1"/>
  <c r="O4583" i="1"/>
  <c r="A4583" i="1"/>
  <c r="O4582" i="1"/>
  <c r="A4582" i="1"/>
  <c r="O4581" i="1"/>
  <c r="A4581" i="1"/>
  <c r="O4580" i="1"/>
  <c r="A4580" i="1"/>
  <c r="O4579" i="1"/>
  <c r="A4579" i="1"/>
  <c r="O4578" i="1"/>
  <c r="A4578" i="1"/>
  <c r="O4577" i="1"/>
  <c r="A4577" i="1"/>
  <c r="O4576" i="1"/>
  <c r="A4576" i="1"/>
  <c r="O4575" i="1"/>
  <c r="A4575" i="1"/>
  <c r="O4574" i="1"/>
  <c r="A4574" i="1"/>
  <c r="O4573" i="1"/>
  <c r="A4573" i="1"/>
  <c r="O4572" i="1"/>
  <c r="A4572" i="1"/>
  <c r="O4571" i="1"/>
  <c r="A4571" i="1"/>
  <c r="O4570" i="1"/>
  <c r="A4570" i="1"/>
  <c r="O4569" i="1"/>
  <c r="A4569" i="1"/>
  <c r="O4568" i="1"/>
  <c r="A4568" i="1"/>
  <c r="O4567" i="1"/>
  <c r="A4567" i="1"/>
  <c r="O4566" i="1"/>
  <c r="A4566" i="1"/>
  <c r="O4565" i="1"/>
  <c r="A4565" i="1"/>
  <c r="O4564" i="1"/>
  <c r="A4564" i="1"/>
  <c r="O4563" i="1"/>
  <c r="A4563" i="1"/>
  <c r="O4562" i="1"/>
  <c r="A4562" i="1"/>
  <c r="O4561" i="1"/>
  <c r="A4561" i="1"/>
  <c r="O4560" i="1"/>
  <c r="A4560" i="1"/>
  <c r="O4559" i="1"/>
  <c r="A4559" i="1"/>
  <c r="O4558" i="1"/>
  <c r="A4558" i="1"/>
  <c r="O4557" i="1"/>
  <c r="A4557" i="1"/>
  <c r="O4556" i="1"/>
  <c r="A4556" i="1"/>
  <c r="O4555" i="1"/>
  <c r="A4555" i="1"/>
  <c r="O4554" i="1"/>
  <c r="A4554" i="1"/>
  <c r="O4553" i="1"/>
  <c r="A4553" i="1"/>
  <c r="O4552" i="1"/>
  <c r="A4552" i="1"/>
  <c r="O4551" i="1"/>
  <c r="A4551" i="1"/>
  <c r="O4550" i="1"/>
  <c r="A4550" i="1"/>
  <c r="O4549" i="1"/>
  <c r="A4549" i="1"/>
  <c r="O4548" i="1"/>
  <c r="A4548" i="1"/>
  <c r="O4547" i="1"/>
  <c r="A4547" i="1"/>
  <c r="O4546" i="1"/>
  <c r="A4546" i="1"/>
  <c r="O4545" i="1"/>
  <c r="A4545" i="1"/>
  <c r="O4544" i="1"/>
  <c r="A4544" i="1"/>
  <c r="O4543" i="1"/>
  <c r="A4543" i="1"/>
  <c r="O4542" i="1"/>
  <c r="A4542" i="1"/>
  <c r="O4541" i="1"/>
  <c r="A4541" i="1"/>
  <c r="O4540" i="1"/>
  <c r="A4540" i="1"/>
  <c r="O4539" i="1"/>
  <c r="A4539" i="1"/>
  <c r="O4538" i="1"/>
  <c r="A4538" i="1"/>
  <c r="O4537" i="1"/>
  <c r="A4537" i="1"/>
  <c r="O4536" i="1"/>
  <c r="A4536" i="1"/>
  <c r="O4535" i="1"/>
  <c r="A4535" i="1"/>
  <c r="O4534" i="1"/>
  <c r="A4534" i="1"/>
  <c r="O4533" i="1"/>
  <c r="A4533" i="1"/>
  <c r="O4532" i="1"/>
  <c r="A4532" i="1"/>
  <c r="O4531" i="1"/>
  <c r="A4531" i="1"/>
  <c r="O4530" i="1"/>
  <c r="A4530" i="1"/>
  <c r="O4529" i="1"/>
  <c r="A4529" i="1"/>
  <c r="O4528" i="1"/>
  <c r="A4528" i="1"/>
  <c r="O4527" i="1"/>
  <c r="A4527" i="1"/>
  <c r="O4526" i="1"/>
  <c r="A4526" i="1"/>
  <c r="O4525" i="1"/>
  <c r="A4525" i="1"/>
  <c r="O4524" i="1"/>
  <c r="A4524" i="1"/>
  <c r="O4523" i="1"/>
  <c r="A4523" i="1"/>
  <c r="O4522" i="1"/>
  <c r="A4522" i="1"/>
  <c r="O4521" i="1"/>
  <c r="A4521" i="1"/>
  <c r="O4520" i="1"/>
  <c r="A4520" i="1"/>
  <c r="O4519" i="1"/>
  <c r="A4519" i="1"/>
  <c r="O4518" i="1"/>
  <c r="A4518" i="1"/>
  <c r="O4517" i="1"/>
  <c r="A4517" i="1"/>
  <c r="O4516" i="1"/>
  <c r="A4516" i="1"/>
  <c r="O4515" i="1"/>
  <c r="A4515" i="1"/>
  <c r="O4514" i="1"/>
  <c r="A4514" i="1"/>
  <c r="O4513" i="1"/>
  <c r="A4513" i="1"/>
  <c r="O4512" i="1"/>
  <c r="A4512" i="1"/>
  <c r="O4511" i="1"/>
  <c r="A4511" i="1"/>
  <c r="O4510" i="1"/>
  <c r="A4510" i="1"/>
  <c r="O4509" i="1"/>
  <c r="A4509" i="1"/>
  <c r="O4508" i="1"/>
  <c r="A4508" i="1"/>
  <c r="O4507" i="1"/>
  <c r="A4507" i="1"/>
  <c r="O4506" i="1"/>
  <c r="A4506" i="1"/>
  <c r="O4505" i="1"/>
  <c r="A4505" i="1"/>
  <c r="O4504" i="1"/>
  <c r="A4504" i="1"/>
  <c r="O4503" i="1"/>
  <c r="A4503" i="1"/>
  <c r="O4502" i="1"/>
  <c r="A4502" i="1"/>
  <c r="O4501" i="1"/>
  <c r="A4501" i="1"/>
  <c r="O4500" i="1"/>
  <c r="A4500" i="1"/>
  <c r="O4499" i="1"/>
  <c r="A4499" i="1"/>
  <c r="O4498" i="1"/>
  <c r="A4498" i="1"/>
  <c r="O4497" i="1"/>
  <c r="A4497" i="1"/>
  <c r="O4496" i="1"/>
  <c r="A4496" i="1"/>
  <c r="O4495" i="1"/>
  <c r="A4495" i="1"/>
  <c r="O4494" i="1"/>
  <c r="A4494" i="1"/>
  <c r="O4493" i="1"/>
  <c r="A4493" i="1"/>
  <c r="O4492" i="1"/>
  <c r="A4492" i="1"/>
  <c r="O4491" i="1"/>
  <c r="A4491" i="1"/>
  <c r="O4490" i="1"/>
  <c r="A4490" i="1"/>
  <c r="O4489" i="1"/>
  <c r="A4489" i="1"/>
  <c r="O4488" i="1"/>
  <c r="A4488" i="1"/>
  <c r="O4487" i="1"/>
  <c r="A4487" i="1"/>
  <c r="O4486" i="1"/>
  <c r="A4486" i="1"/>
  <c r="O4485" i="1"/>
  <c r="A4485" i="1"/>
  <c r="O4484" i="1"/>
  <c r="A4484" i="1"/>
  <c r="O4483" i="1"/>
  <c r="A4483" i="1"/>
  <c r="O4482" i="1"/>
  <c r="A4482" i="1"/>
  <c r="O4481" i="1"/>
  <c r="A4481" i="1"/>
  <c r="O4480" i="1"/>
  <c r="A4480" i="1"/>
  <c r="O4479" i="1"/>
  <c r="A4479" i="1"/>
  <c r="O4478" i="1"/>
  <c r="A4478" i="1"/>
  <c r="O4477" i="1"/>
  <c r="A4477" i="1"/>
  <c r="O4476" i="1"/>
  <c r="A4476" i="1"/>
  <c r="O4475" i="1"/>
  <c r="A4475" i="1"/>
  <c r="O4474" i="1"/>
  <c r="A4474" i="1"/>
  <c r="O4473" i="1"/>
  <c r="A4473" i="1"/>
  <c r="O4472" i="1"/>
  <c r="A4472" i="1"/>
  <c r="O4471" i="1"/>
  <c r="A4471" i="1"/>
  <c r="O4470" i="1"/>
  <c r="A4470" i="1"/>
  <c r="O4469" i="1"/>
  <c r="A4469" i="1"/>
  <c r="O4468" i="1"/>
  <c r="A4468" i="1"/>
  <c r="O4467" i="1"/>
  <c r="A4467" i="1"/>
  <c r="O4466" i="1"/>
  <c r="A4466" i="1"/>
  <c r="O4465" i="1"/>
  <c r="A4465" i="1"/>
  <c r="O4464" i="1"/>
  <c r="A4464" i="1"/>
  <c r="O4463" i="1"/>
  <c r="A4463" i="1"/>
  <c r="O4462" i="1"/>
  <c r="A4462" i="1"/>
  <c r="O4461" i="1"/>
  <c r="A4461" i="1"/>
  <c r="O4460" i="1"/>
  <c r="A4460" i="1"/>
  <c r="O4459" i="1"/>
  <c r="A4459" i="1"/>
  <c r="O4458" i="1"/>
  <c r="A4458" i="1"/>
  <c r="O4457" i="1"/>
  <c r="A4457" i="1"/>
  <c r="O4456" i="1"/>
  <c r="A4456" i="1"/>
  <c r="O4455" i="1"/>
  <c r="A4455" i="1"/>
  <c r="O4454" i="1"/>
  <c r="A4454" i="1"/>
  <c r="O4453" i="1"/>
  <c r="A4453" i="1"/>
  <c r="O4452" i="1"/>
  <c r="A4452" i="1"/>
  <c r="O4451" i="1"/>
  <c r="A4451" i="1"/>
  <c r="O4450" i="1"/>
  <c r="A4450" i="1"/>
  <c r="O4449" i="1"/>
  <c r="A4449" i="1"/>
  <c r="O4448" i="1"/>
  <c r="A4448" i="1"/>
  <c r="O4447" i="1"/>
  <c r="A4447" i="1"/>
  <c r="O4446" i="1"/>
  <c r="A4446" i="1"/>
  <c r="O4445" i="1"/>
  <c r="A4445" i="1"/>
  <c r="O4444" i="1"/>
  <c r="A4444" i="1"/>
  <c r="O4443" i="1"/>
  <c r="A4443" i="1"/>
  <c r="O4442" i="1"/>
  <c r="A4442" i="1"/>
  <c r="O4441" i="1"/>
  <c r="A4441" i="1"/>
  <c r="O4440" i="1"/>
  <c r="A4440" i="1"/>
  <c r="O4439" i="1"/>
  <c r="A4439" i="1"/>
  <c r="O4438" i="1"/>
  <c r="A4438" i="1"/>
  <c r="O4437" i="1"/>
  <c r="A4437" i="1"/>
  <c r="O4436" i="1"/>
  <c r="A4436" i="1"/>
  <c r="O4435" i="1"/>
  <c r="A4435" i="1"/>
  <c r="O4434" i="1"/>
  <c r="A4434" i="1"/>
  <c r="O4433" i="1"/>
  <c r="A4433" i="1"/>
  <c r="O4432" i="1"/>
  <c r="A4432" i="1"/>
  <c r="O4431" i="1"/>
  <c r="A4431" i="1"/>
  <c r="O4430" i="1"/>
  <c r="A4430" i="1"/>
  <c r="O4429" i="1"/>
  <c r="A4429" i="1"/>
  <c r="O4428" i="1"/>
  <c r="A4428" i="1"/>
  <c r="O4427" i="1"/>
  <c r="A4427" i="1"/>
  <c r="O4426" i="1"/>
  <c r="A4426" i="1"/>
  <c r="O4425" i="1"/>
  <c r="A4425" i="1"/>
  <c r="O4424" i="1"/>
  <c r="A4424" i="1"/>
  <c r="O4423" i="1"/>
  <c r="A4423" i="1"/>
  <c r="O4422" i="1"/>
  <c r="A4422" i="1"/>
  <c r="O4421" i="1"/>
  <c r="A4421" i="1"/>
  <c r="O4420" i="1"/>
  <c r="A4420" i="1"/>
  <c r="O4419" i="1"/>
  <c r="A4419" i="1"/>
  <c r="O4418" i="1"/>
  <c r="A4418" i="1"/>
  <c r="O4417" i="1"/>
  <c r="A4417" i="1"/>
  <c r="O4416" i="1"/>
  <c r="A4416" i="1"/>
  <c r="O4415" i="1"/>
  <c r="A4415" i="1"/>
  <c r="O4414" i="1"/>
  <c r="A4414" i="1"/>
  <c r="O4413" i="1"/>
  <c r="A4413" i="1"/>
  <c r="O4412" i="1"/>
  <c r="A4412" i="1"/>
  <c r="O4411" i="1"/>
  <c r="A4411" i="1"/>
  <c r="O4410" i="1"/>
  <c r="A4410" i="1"/>
  <c r="O4409" i="1"/>
  <c r="A4409" i="1"/>
  <c r="O4408" i="1"/>
  <c r="A4408" i="1"/>
  <c r="O4407" i="1"/>
  <c r="A4407" i="1"/>
  <c r="O4406" i="1"/>
  <c r="A4406" i="1"/>
  <c r="O4405" i="1"/>
  <c r="A4405" i="1"/>
  <c r="O4404" i="1"/>
  <c r="A4404" i="1"/>
  <c r="O4403" i="1"/>
  <c r="A4403" i="1"/>
  <c r="O4402" i="1"/>
  <c r="A4402" i="1"/>
  <c r="O4401" i="1"/>
  <c r="A4401" i="1"/>
  <c r="M4400" i="1"/>
  <c r="O4400" i="1" s="1"/>
  <c r="A4400" i="1"/>
  <c r="O4399" i="1"/>
  <c r="A4399" i="1"/>
  <c r="O4398" i="1"/>
  <c r="A4398" i="1"/>
  <c r="O4397" i="1"/>
  <c r="A4397" i="1"/>
  <c r="O4396" i="1"/>
  <c r="A4396" i="1"/>
  <c r="O4395" i="1"/>
  <c r="A4395" i="1"/>
  <c r="O4394" i="1"/>
  <c r="A4394" i="1"/>
  <c r="O4393" i="1"/>
  <c r="A4393" i="1"/>
  <c r="O4392" i="1"/>
  <c r="A4392" i="1"/>
  <c r="O4391" i="1"/>
  <c r="A4391" i="1"/>
  <c r="O4390" i="1"/>
  <c r="A4390" i="1"/>
  <c r="O4389" i="1"/>
  <c r="A4389" i="1"/>
  <c r="O4388" i="1"/>
  <c r="A4388" i="1"/>
  <c r="O4387" i="1"/>
  <c r="A4387" i="1"/>
  <c r="O4386" i="1"/>
  <c r="A4386" i="1"/>
  <c r="O4385" i="1"/>
  <c r="A4385" i="1"/>
  <c r="O4384" i="1"/>
  <c r="A4384" i="1"/>
  <c r="O4383" i="1"/>
  <c r="A4383" i="1"/>
  <c r="O4382" i="1"/>
  <c r="A4382" i="1"/>
  <c r="O4381" i="1"/>
  <c r="A4381" i="1"/>
  <c r="O4380" i="1"/>
  <c r="A4380" i="1"/>
  <c r="O4379" i="1"/>
  <c r="A4379" i="1"/>
  <c r="O4378" i="1"/>
  <c r="A4378" i="1"/>
  <c r="O4377" i="1"/>
  <c r="A4377" i="1"/>
  <c r="O4376" i="1"/>
  <c r="A4376" i="1"/>
  <c r="O4375" i="1"/>
  <c r="A4375" i="1"/>
  <c r="O4374" i="1"/>
  <c r="A4374" i="1"/>
  <c r="O4373" i="1"/>
  <c r="A4373" i="1"/>
  <c r="O4372" i="1"/>
  <c r="A4372" i="1"/>
  <c r="O4371" i="1"/>
  <c r="A4371" i="1"/>
  <c r="O4370" i="1"/>
  <c r="A4370" i="1"/>
  <c r="O4369" i="1"/>
  <c r="A4369" i="1"/>
  <c r="O4368" i="1"/>
  <c r="A4368" i="1"/>
  <c r="O4367" i="1"/>
  <c r="A4367" i="1"/>
  <c r="O4366" i="1"/>
  <c r="A4366" i="1"/>
  <c r="O4365" i="1"/>
  <c r="A4365" i="1"/>
  <c r="O4364" i="1"/>
  <c r="A4364" i="1"/>
  <c r="O4363" i="1"/>
  <c r="A4363" i="1"/>
  <c r="O4362" i="1"/>
  <c r="A4362" i="1"/>
  <c r="O4361" i="1"/>
  <c r="A4361" i="1"/>
  <c r="O4360" i="1"/>
  <c r="A4360" i="1"/>
  <c r="O4359" i="1"/>
  <c r="A4359" i="1"/>
  <c r="O4358" i="1"/>
  <c r="A4358" i="1"/>
  <c r="O4357" i="1"/>
  <c r="A4357" i="1"/>
  <c r="O4356" i="1"/>
  <c r="A4356" i="1"/>
  <c r="O4355" i="1"/>
  <c r="A4355" i="1"/>
  <c r="O4354" i="1"/>
  <c r="A4354" i="1"/>
  <c r="O4353" i="1"/>
  <c r="A4353" i="1"/>
  <c r="O4352" i="1"/>
  <c r="A4352" i="1"/>
  <c r="O4351" i="1"/>
  <c r="A4351" i="1"/>
  <c r="O4350" i="1"/>
  <c r="A4350" i="1"/>
  <c r="O4349" i="1"/>
  <c r="A4349" i="1"/>
  <c r="O4348" i="1"/>
  <c r="A4348" i="1"/>
  <c r="O4347" i="1"/>
  <c r="A4347" i="1"/>
  <c r="O4346" i="1"/>
  <c r="A4346" i="1"/>
  <c r="O4345" i="1"/>
  <c r="A4345" i="1"/>
  <c r="O4344" i="1"/>
  <c r="A4344" i="1"/>
  <c r="O4343" i="1"/>
  <c r="A4343" i="1"/>
  <c r="O4342" i="1"/>
  <c r="A4342" i="1"/>
  <c r="O4341" i="1"/>
  <c r="A4341" i="1"/>
  <c r="O4340" i="1"/>
  <c r="A4340" i="1"/>
  <c r="O4339" i="1"/>
  <c r="A4339" i="1"/>
  <c r="O4338" i="1"/>
  <c r="A4338" i="1"/>
  <c r="O4337" i="1"/>
  <c r="A4337" i="1"/>
  <c r="O4336" i="1"/>
  <c r="A4336" i="1"/>
  <c r="O4335" i="1"/>
  <c r="A4335" i="1"/>
  <c r="O4334" i="1"/>
  <c r="A4334" i="1"/>
  <c r="O4333" i="1"/>
  <c r="A4333" i="1"/>
  <c r="O4332" i="1"/>
  <c r="A4332" i="1"/>
  <c r="O4331" i="1"/>
  <c r="A4331" i="1"/>
  <c r="O4330" i="1"/>
  <c r="A4330" i="1"/>
  <c r="O4329" i="1"/>
  <c r="A4329" i="1"/>
  <c r="O4328" i="1"/>
  <c r="A4328" i="1"/>
  <c r="O4327" i="1"/>
  <c r="A4327" i="1"/>
  <c r="O4326" i="1"/>
  <c r="A4326" i="1"/>
  <c r="O4325" i="1"/>
  <c r="A4325" i="1"/>
  <c r="O4324" i="1"/>
  <c r="A4324" i="1"/>
  <c r="O4323" i="1"/>
  <c r="A4323" i="1"/>
  <c r="O4322" i="1"/>
  <c r="A4322" i="1"/>
  <c r="O4321" i="1"/>
  <c r="A4321" i="1"/>
  <c r="O4320" i="1"/>
  <c r="A4320" i="1"/>
  <c r="O4319" i="1"/>
  <c r="A4319" i="1"/>
  <c r="O4318" i="1"/>
  <c r="A4318" i="1"/>
  <c r="O4317" i="1"/>
  <c r="A4317" i="1"/>
  <c r="O4316" i="1"/>
  <c r="A4316" i="1"/>
  <c r="O4315" i="1"/>
  <c r="A4315" i="1"/>
  <c r="O4314" i="1"/>
  <c r="A4314" i="1"/>
  <c r="O4313" i="1"/>
  <c r="A4313" i="1"/>
  <c r="O4312" i="1"/>
  <c r="A4312" i="1"/>
  <c r="O4311" i="1"/>
  <c r="A4311" i="1"/>
  <c r="O4310" i="1"/>
  <c r="A4310" i="1"/>
  <c r="O4309" i="1"/>
  <c r="A4309" i="1"/>
  <c r="O4308" i="1"/>
  <c r="A4308" i="1"/>
  <c r="O4307" i="1"/>
  <c r="A4307" i="1"/>
  <c r="O4306" i="1"/>
  <c r="A4306" i="1"/>
  <c r="O4305" i="1"/>
  <c r="A4305" i="1"/>
  <c r="O4304" i="1"/>
  <c r="A4304" i="1"/>
  <c r="O4303" i="1"/>
  <c r="A4303" i="1"/>
  <c r="O4302" i="1"/>
  <c r="A4302" i="1"/>
  <c r="O4301" i="1"/>
  <c r="A4301" i="1"/>
  <c r="O4300" i="1"/>
  <c r="A4300" i="1"/>
  <c r="O4299" i="1"/>
  <c r="A4299" i="1"/>
  <c r="O4298" i="1"/>
  <c r="A4298" i="1"/>
  <c r="O4297" i="1"/>
  <c r="A4297" i="1"/>
  <c r="O4296" i="1"/>
  <c r="A4296" i="1"/>
  <c r="O4295" i="1"/>
  <c r="A4295" i="1"/>
  <c r="O4294" i="1"/>
  <c r="A4294" i="1"/>
  <c r="O4293" i="1"/>
  <c r="A4293" i="1"/>
  <c r="O4292" i="1"/>
  <c r="A4292" i="1"/>
  <c r="O4291" i="1"/>
  <c r="A4291" i="1"/>
  <c r="O4290" i="1"/>
  <c r="A4290" i="1"/>
  <c r="O4289" i="1"/>
  <c r="A4289" i="1"/>
  <c r="O4288" i="1"/>
  <c r="A4288" i="1"/>
  <c r="O4287" i="1"/>
  <c r="A4287" i="1"/>
  <c r="O4286" i="1"/>
  <c r="A4286" i="1"/>
  <c r="O4285" i="1"/>
  <c r="A4285" i="1"/>
  <c r="O4284" i="1"/>
  <c r="A4284" i="1"/>
  <c r="O4283" i="1"/>
  <c r="A4283" i="1"/>
  <c r="O4282" i="1"/>
  <c r="A4282" i="1"/>
  <c r="O4281" i="1"/>
  <c r="A4281" i="1"/>
  <c r="O4280" i="1"/>
  <c r="A4280" i="1"/>
  <c r="O4279" i="1"/>
  <c r="A4279" i="1"/>
  <c r="O4278" i="1"/>
  <c r="A4278" i="1"/>
  <c r="O4277" i="1"/>
  <c r="A4277" i="1"/>
  <c r="O4276" i="1"/>
  <c r="A4276" i="1"/>
  <c r="O4275" i="1"/>
  <c r="A4275" i="1"/>
  <c r="O4274" i="1"/>
  <c r="A4274" i="1"/>
  <c r="O4273" i="1"/>
  <c r="A4273" i="1"/>
  <c r="O4272" i="1"/>
  <c r="A4272" i="1"/>
  <c r="O4271" i="1"/>
  <c r="A4271" i="1"/>
  <c r="O4270" i="1"/>
  <c r="A4270" i="1"/>
  <c r="O4269" i="1"/>
  <c r="A4269" i="1"/>
  <c r="O4268" i="1"/>
  <c r="A4268" i="1"/>
  <c r="O4267" i="1"/>
  <c r="A4267" i="1"/>
  <c r="O4266" i="1"/>
  <c r="A4266" i="1"/>
  <c r="O4265" i="1"/>
  <c r="A4265" i="1"/>
  <c r="O4264" i="1"/>
  <c r="A4264" i="1"/>
  <c r="O4263" i="1"/>
  <c r="A4263" i="1"/>
  <c r="O4262" i="1"/>
  <c r="A4262" i="1"/>
  <c r="O4261" i="1"/>
  <c r="A4261" i="1"/>
  <c r="O4260" i="1"/>
  <c r="A4260" i="1"/>
  <c r="O4259" i="1"/>
  <c r="A4259" i="1"/>
  <c r="O4258" i="1"/>
  <c r="A4258" i="1"/>
  <c r="O4257" i="1"/>
  <c r="A4257" i="1"/>
  <c r="O4256" i="1"/>
  <c r="A4256" i="1"/>
  <c r="O4255" i="1"/>
  <c r="A4255" i="1"/>
  <c r="O4254" i="1"/>
  <c r="A4254" i="1"/>
  <c r="O4253" i="1"/>
  <c r="A4253" i="1"/>
  <c r="O4252" i="1"/>
  <c r="A4252" i="1"/>
  <c r="O4251" i="1"/>
  <c r="A4251" i="1"/>
  <c r="O4250" i="1"/>
  <c r="A4250" i="1"/>
  <c r="O4249" i="1"/>
  <c r="A4249" i="1"/>
  <c r="O4248" i="1"/>
  <c r="A4248" i="1"/>
  <c r="O4247" i="1"/>
  <c r="A4247" i="1"/>
  <c r="O4246" i="1"/>
  <c r="A4246" i="1"/>
  <c r="O4245" i="1"/>
  <c r="A4245" i="1"/>
  <c r="O4244" i="1"/>
  <c r="A4244" i="1"/>
  <c r="O4243" i="1"/>
  <c r="A4243" i="1"/>
  <c r="O4242" i="1"/>
  <c r="A4242" i="1"/>
  <c r="O4241" i="1"/>
  <c r="A4241" i="1"/>
  <c r="O4240" i="1"/>
  <c r="A4240" i="1"/>
  <c r="O4239" i="1"/>
  <c r="A4239" i="1"/>
  <c r="O4238" i="1"/>
  <c r="A4238" i="1"/>
  <c r="O4237" i="1"/>
  <c r="A4237" i="1"/>
  <c r="O4236" i="1"/>
  <c r="A4236" i="1"/>
  <c r="O4235" i="1"/>
  <c r="A4235" i="1"/>
  <c r="O4234" i="1"/>
  <c r="A4234" i="1"/>
  <c r="O4233" i="1"/>
  <c r="A4233" i="1"/>
  <c r="O4232" i="1"/>
  <c r="A4232" i="1"/>
  <c r="O4231" i="1"/>
  <c r="A4231" i="1"/>
  <c r="O4230" i="1"/>
  <c r="A4230" i="1"/>
  <c r="O4229" i="1"/>
  <c r="A4229" i="1"/>
  <c r="O4228" i="1"/>
  <c r="A4228" i="1"/>
  <c r="O4227" i="1"/>
  <c r="A4227" i="1"/>
  <c r="O4226" i="1"/>
  <c r="A4226" i="1"/>
  <c r="O4225" i="1"/>
  <c r="A4225" i="1"/>
  <c r="O4224" i="1"/>
  <c r="A4224" i="1"/>
  <c r="O4223" i="1"/>
  <c r="A4223" i="1"/>
  <c r="O4222" i="1"/>
  <c r="A4222" i="1"/>
  <c r="O4221" i="1"/>
  <c r="A4221" i="1"/>
  <c r="O4220" i="1"/>
  <c r="A4220" i="1"/>
  <c r="O4219" i="1"/>
  <c r="A4219" i="1"/>
  <c r="O4218" i="1"/>
  <c r="A4218" i="1"/>
  <c r="O4217" i="1"/>
  <c r="A4217" i="1"/>
  <c r="O4216" i="1"/>
  <c r="A4216" i="1"/>
  <c r="O4215" i="1"/>
  <c r="A4215" i="1"/>
  <c r="O4214" i="1"/>
  <c r="A4214" i="1"/>
  <c r="O4213" i="1"/>
  <c r="A4213" i="1"/>
  <c r="O4212" i="1"/>
  <c r="A4212" i="1"/>
  <c r="O4211" i="1"/>
  <c r="A4211" i="1"/>
  <c r="O4210" i="1"/>
  <c r="A4210" i="1"/>
  <c r="O4209" i="1"/>
  <c r="A4209" i="1"/>
  <c r="O4208" i="1"/>
  <c r="A4208" i="1"/>
  <c r="O4207" i="1"/>
  <c r="A4207" i="1"/>
  <c r="O4206" i="1"/>
  <c r="A4206" i="1"/>
  <c r="O4205" i="1"/>
  <c r="A4205" i="1"/>
  <c r="O4204" i="1"/>
  <c r="A4204" i="1"/>
  <c r="O4203" i="1"/>
  <c r="A4203" i="1"/>
  <c r="O4202" i="1"/>
  <c r="A4202" i="1"/>
  <c r="O4201" i="1"/>
  <c r="A4201" i="1"/>
  <c r="O4200" i="1"/>
  <c r="A4200" i="1"/>
  <c r="O4199" i="1"/>
  <c r="A4199" i="1"/>
  <c r="O4198" i="1"/>
  <c r="A4198" i="1"/>
  <c r="O4197" i="1"/>
  <c r="A4197" i="1"/>
  <c r="O4196" i="1"/>
  <c r="A4196" i="1"/>
  <c r="O4195" i="1"/>
  <c r="A4195" i="1"/>
  <c r="O4194" i="1"/>
  <c r="A4194" i="1"/>
  <c r="O4193" i="1"/>
  <c r="A4193" i="1"/>
  <c r="O4192" i="1"/>
  <c r="A4192" i="1"/>
  <c r="O4191" i="1"/>
  <c r="A4191" i="1"/>
  <c r="O4190" i="1"/>
  <c r="A4190" i="1"/>
  <c r="O4189" i="1"/>
  <c r="A4189" i="1"/>
  <c r="O4188" i="1"/>
  <c r="A4188" i="1"/>
  <c r="O4187" i="1"/>
  <c r="A4187" i="1"/>
  <c r="O4186" i="1"/>
  <c r="A4186" i="1"/>
  <c r="O4185" i="1"/>
  <c r="A4185" i="1"/>
  <c r="O4184" i="1"/>
  <c r="A4184" i="1"/>
  <c r="O4183" i="1"/>
  <c r="A4183" i="1"/>
  <c r="O4182" i="1"/>
  <c r="A4182" i="1"/>
  <c r="O4181" i="1"/>
  <c r="A4181" i="1"/>
  <c r="O4180" i="1"/>
  <c r="A4180" i="1"/>
  <c r="O4179" i="1"/>
  <c r="A4179" i="1"/>
  <c r="O4178" i="1"/>
  <c r="A4178" i="1"/>
  <c r="O4177" i="1"/>
  <c r="A4177" i="1"/>
  <c r="O4176" i="1"/>
  <c r="A4176" i="1"/>
  <c r="O4175" i="1"/>
  <c r="A4175" i="1"/>
  <c r="O4174" i="1"/>
  <c r="A4174" i="1"/>
  <c r="O4173" i="1"/>
  <c r="A4173" i="1"/>
  <c r="O4172" i="1"/>
  <c r="A4172" i="1"/>
  <c r="O4171" i="1"/>
  <c r="A4171" i="1"/>
  <c r="O4170" i="1"/>
  <c r="A4170" i="1"/>
  <c r="O4169" i="1"/>
  <c r="A4169" i="1"/>
  <c r="O4168" i="1"/>
  <c r="A4168" i="1"/>
  <c r="O4167" i="1"/>
  <c r="A4167" i="1"/>
  <c r="O4166" i="1"/>
  <c r="A4166" i="1"/>
  <c r="O4165" i="1"/>
  <c r="A4165" i="1"/>
  <c r="O4164" i="1"/>
  <c r="A4164" i="1"/>
  <c r="O4163" i="1"/>
  <c r="A4163" i="1"/>
  <c r="O4162" i="1"/>
  <c r="A4162" i="1"/>
  <c r="O4161" i="1"/>
  <c r="A4161" i="1"/>
  <c r="O4160" i="1"/>
  <c r="A4160" i="1"/>
  <c r="O4159" i="1"/>
  <c r="A4159" i="1"/>
  <c r="O4158" i="1"/>
  <c r="A4158" i="1"/>
  <c r="O4157" i="1"/>
  <c r="A4157" i="1"/>
  <c r="O4156" i="1"/>
  <c r="A4156" i="1"/>
  <c r="O4155" i="1"/>
  <c r="A4155" i="1"/>
  <c r="O4154" i="1"/>
  <c r="A4154" i="1"/>
  <c r="O4153" i="1"/>
  <c r="A4153" i="1"/>
  <c r="O4152" i="1"/>
  <c r="A4152" i="1"/>
  <c r="O4151" i="1"/>
  <c r="A4151" i="1"/>
  <c r="O4150" i="1"/>
  <c r="A4150" i="1"/>
  <c r="O4149" i="1"/>
  <c r="A4149" i="1"/>
  <c r="O4148" i="1"/>
  <c r="A4148" i="1"/>
  <c r="O4147" i="1"/>
  <c r="A4147" i="1"/>
  <c r="O4146" i="1"/>
  <c r="A4146" i="1"/>
  <c r="O4145" i="1"/>
  <c r="A4145" i="1"/>
  <c r="O4144" i="1"/>
  <c r="A4144" i="1"/>
  <c r="O4143" i="1"/>
  <c r="A4143" i="1"/>
  <c r="O4142" i="1"/>
  <c r="A4142" i="1"/>
  <c r="O4141" i="1"/>
  <c r="A4141" i="1"/>
  <c r="O4140" i="1"/>
  <c r="A4140" i="1"/>
  <c r="O4139" i="1"/>
  <c r="A4139" i="1"/>
  <c r="O4138" i="1"/>
  <c r="A4138" i="1"/>
  <c r="O4137" i="1"/>
  <c r="A4137" i="1"/>
  <c r="O4136" i="1"/>
  <c r="A4136" i="1"/>
  <c r="O4135" i="1"/>
  <c r="M4135" i="1"/>
  <c r="A4135" i="1"/>
  <c r="O4134" i="1"/>
  <c r="A4134" i="1"/>
  <c r="O4133" i="1"/>
  <c r="A4133" i="1"/>
  <c r="O4132" i="1"/>
  <c r="A4132" i="1"/>
  <c r="O4131" i="1"/>
  <c r="A4131" i="1"/>
  <c r="O4130" i="1"/>
  <c r="A4130" i="1"/>
  <c r="O4129" i="1"/>
  <c r="A4129" i="1"/>
  <c r="O4128" i="1"/>
  <c r="A4128" i="1"/>
  <c r="O4127" i="1"/>
  <c r="A4127" i="1"/>
  <c r="O4126" i="1"/>
  <c r="A4126" i="1"/>
  <c r="O4125" i="1"/>
  <c r="A4125" i="1"/>
  <c r="O4124" i="1"/>
  <c r="A4124" i="1"/>
  <c r="O4123" i="1"/>
  <c r="A4123" i="1"/>
  <c r="O4122" i="1"/>
  <c r="A4122" i="1"/>
  <c r="O4121" i="1"/>
  <c r="A4121" i="1"/>
  <c r="O4120" i="1"/>
  <c r="A4120" i="1"/>
  <c r="O4119" i="1"/>
  <c r="A4119" i="1"/>
  <c r="O4118" i="1"/>
  <c r="A4118" i="1"/>
  <c r="O4117" i="1"/>
  <c r="A4117" i="1"/>
  <c r="O4116" i="1"/>
  <c r="A4116" i="1"/>
  <c r="O4115" i="1"/>
  <c r="A4115" i="1"/>
  <c r="O4114" i="1"/>
  <c r="A4114" i="1"/>
  <c r="O4113" i="1"/>
  <c r="A4113" i="1"/>
  <c r="O4112" i="1"/>
  <c r="A4112" i="1"/>
  <c r="O4111" i="1"/>
  <c r="A4111" i="1"/>
  <c r="O4110" i="1"/>
  <c r="A4110" i="1"/>
  <c r="O4109" i="1"/>
  <c r="A4109" i="1"/>
  <c r="O4108" i="1"/>
  <c r="A4108" i="1"/>
  <c r="O4107" i="1"/>
  <c r="A4107" i="1"/>
  <c r="O4106" i="1"/>
  <c r="A4106" i="1"/>
  <c r="O4105" i="1"/>
  <c r="A4105" i="1"/>
  <c r="O4104" i="1"/>
  <c r="A4104" i="1"/>
  <c r="O4103" i="1"/>
  <c r="A4103" i="1"/>
  <c r="O4102" i="1"/>
  <c r="A4102" i="1"/>
  <c r="O4101" i="1"/>
  <c r="A4101" i="1"/>
  <c r="O4100" i="1"/>
  <c r="A4100" i="1"/>
  <c r="O4099" i="1"/>
  <c r="A4099" i="1"/>
  <c r="O4098" i="1"/>
  <c r="A4098" i="1"/>
  <c r="O4097" i="1"/>
  <c r="A4097" i="1"/>
  <c r="O4096" i="1"/>
  <c r="A4096" i="1"/>
  <c r="O4095" i="1"/>
  <c r="A4095" i="1"/>
  <c r="O4094" i="1"/>
  <c r="A4094" i="1"/>
  <c r="O4093" i="1"/>
  <c r="A4093" i="1"/>
  <c r="O4092" i="1"/>
  <c r="A4092" i="1"/>
  <c r="O4091" i="1"/>
  <c r="A4091" i="1"/>
  <c r="O4090" i="1"/>
  <c r="A4090" i="1"/>
  <c r="O4089" i="1"/>
  <c r="A4089" i="1"/>
  <c r="O4088" i="1"/>
  <c r="A4088" i="1"/>
  <c r="O4087" i="1"/>
  <c r="A4087" i="1"/>
  <c r="O4086" i="1"/>
  <c r="A4086" i="1"/>
  <c r="O4085" i="1"/>
  <c r="A4085" i="1"/>
  <c r="O4084" i="1"/>
  <c r="A4084" i="1"/>
  <c r="O4083" i="1"/>
  <c r="A4083" i="1"/>
  <c r="O4082" i="1"/>
  <c r="A4082" i="1"/>
  <c r="O4081" i="1"/>
  <c r="A4081" i="1"/>
  <c r="O4080" i="1"/>
  <c r="A4080" i="1"/>
  <c r="O4079" i="1"/>
  <c r="A4079" i="1"/>
  <c r="O4078" i="1"/>
  <c r="A4078" i="1"/>
  <c r="O4077" i="1"/>
  <c r="A4077" i="1"/>
  <c r="O4076" i="1"/>
  <c r="A4076" i="1"/>
  <c r="O4075" i="1"/>
  <c r="A4075" i="1"/>
  <c r="O4074" i="1"/>
  <c r="A4074" i="1"/>
  <c r="O4073" i="1"/>
  <c r="A4073" i="1"/>
  <c r="O4072" i="1"/>
  <c r="A4072" i="1"/>
  <c r="O4071" i="1"/>
  <c r="A4071" i="1"/>
  <c r="O4070" i="1"/>
  <c r="A4070" i="1"/>
  <c r="O4069" i="1"/>
  <c r="A4069" i="1"/>
  <c r="O4068" i="1"/>
  <c r="A4068" i="1"/>
  <c r="O4067" i="1"/>
  <c r="A4067" i="1"/>
  <c r="O4066" i="1"/>
  <c r="A4066" i="1"/>
  <c r="O4065" i="1"/>
  <c r="A4065" i="1"/>
  <c r="O4064" i="1"/>
  <c r="A4064" i="1"/>
  <c r="O4063" i="1"/>
  <c r="A4063" i="1"/>
  <c r="O4062" i="1"/>
  <c r="A4062" i="1"/>
  <c r="O4061" i="1"/>
  <c r="A4061" i="1"/>
  <c r="O4060" i="1"/>
  <c r="A4060" i="1"/>
  <c r="O4059" i="1"/>
  <c r="A4059" i="1"/>
  <c r="O4058" i="1"/>
  <c r="A4058" i="1"/>
  <c r="O4057" i="1"/>
  <c r="A4057" i="1"/>
  <c r="O4056" i="1"/>
  <c r="A4056" i="1"/>
  <c r="O4055" i="1"/>
  <c r="A4055" i="1"/>
  <c r="O4054" i="1"/>
  <c r="A4054" i="1"/>
  <c r="O4053" i="1"/>
  <c r="A4053" i="1"/>
  <c r="O4052" i="1"/>
  <c r="A4052" i="1"/>
  <c r="O4051" i="1"/>
  <c r="A4051" i="1"/>
  <c r="O4050" i="1"/>
  <c r="A4050" i="1"/>
  <c r="O4049" i="1"/>
  <c r="A4049" i="1"/>
  <c r="O4048" i="1"/>
  <c r="A4048" i="1"/>
  <c r="O4047" i="1"/>
  <c r="A4047" i="1"/>
  <c r="O4046" i="1"/>
  <c r="A4046" i="1"/>
  <c r="O4045" i="1"/>
  <c r="A4045" i="1"/>
  <c r="O4044" i="1"/>
  <c r="A4044" i="1"/>
  <c r="O4043" i="1"/>
  <c r="A4043" i="1"/>
  <c r="O4042" i="1"/>
  <c r="A4042" i="1"/>
  <c r="O4041" i="1"/>
  <c r="A4041" i="1"/>
  <c r="O4040" i="1"/>
  <c r="A4040" i="1"/>
  <c r="O4039" i="1"/>
  <c r="A4039" i="1"/>
  <c r="O4038" i="1"/>
  <c r="A4038" i="1"/>
  <c r="O4037" i="1"/>
  <c r="A4037" i="1"/>
  <c r="O4036" i="1"/>
  <c r="A4036" i="1"/>
  <c r="O4035" i="1"/>
  <c r="A4035" i="1"/>
  <c r="O4034" i="1"/>
  <c r="A4034" i="1"/>
  <c r="O4033" i="1"/>
  <c r="A4033" i="1"/>
  <c r="O4032" i="1"/>
  <c r="A4032" i="1"/>
  <c r="O4031" i="1"/>
  <c r="A4031" i="1"/>
  <c r="O4030" i="1"/>
  <c r="A4030" i="1"/>
  <c r="O4029" i="1"/>
  <c r="A4029" i="1"/>
  <c r="O4028" i="1"/>
  <c r="A4028" i="1"/>
  <c r="O4027" i="1"/>
  <c r="A4027" i="1"/>
  <c r="O4026" i="1"/>
  <c r="A4026" i="1"/>
  <c r="O4025" i="1"/>
  <c r="A4025" i="1"/>
  <c r="O4024" i="1"/>
  <c r="A4024" i="1"/>
  <c r="O4023" i="1"/>
  <c r="A4023" i="1"/>
  <c r="O4022" i="1"/>
  <c r="A4022" i="1"/>
  <c r="O4021" i="1"/>
  <c r="A4021" i="1"/>
  <c r="O4020" i="1"/>
  <c r="A4020" i="1"/>
  <c r="O4019" i="1"/>
  <c r="A4019" i="1"/>
  <c r="O4018" i="1"/>
  <c r="A4018" i="1"/>
  <c r="O4017" i="1"/>
  <c r="A4017" i="1"/>
  <c r="O4016" i="1"/>
  <c r="A4016" i="1"/>
  <c r="O4015" i="1"/>
  <c r="A4015" i="1"/>
  <c r="O4014" i="1"/>
  <c r="A4014" i="1"/>
  <c r="O4013" i="1"/>
  <c r="A4013" i="1"/>
  <c r="O4012" i="1"/>
  <c r="A4012" i="1"/>
  <c r="O4011" i="1"/>
  <c r="A4011" i="1"/>
  <c r="O4010" i="1"/>
  <c r="A4010" i="1"/>
  <c r="O4009" i="1"/>
  <c r="A4009" i="1"/>
  <c r="O4008" i="1"/>
  <c r="A4008" i="1"/>
  <c r="O4007" i="1"/>
  <c r="A4007" i="1"/>
  <c r="O4006" i="1"/>
  <c r="A4006" i="1"/>
  <c r="O4005" i="1"/>
  <c r="A4005" i="1"/>
  <c r="O4004" i="1"/>
  <c r="A4004" i="1"/>
  <c r="O4003" i="1"/>
  <c r="A4003" i="1"/>
  <c r="O4002" i="1"/>
  <c r="A4002" i="1"/>
  <c r="O4001" i="1"/>
  <c r="A4001" i="1"/>
  <c r="O4000" i="1"/>
  <c r="A4000" i="1"/>
  <c r="O3999" i="1"/>
  <c r="A3999" i="1"/>
  <c r="O3998" i="1"/>
  <c r="A3998" i="1"/>
  <c r="O3997" i="1"/>
  <c r="A3997" i="1"/>
  <c r="O3996" i="1"/>
  <c r="A3996" i="1"/>
  <c r="O3995" i="1"/>
  <c r="A3995" i="1"/>
  <c r="O3994" i="1"/>
  <c r="A3994" i="1"/>
  <c r="O3993" i="1"/>
  <c r="A3993" i="1"/>
  <c r="O3992" i="1"/>
  <c r="A3992" i="1"/>
  <c r="O3991" i="1"/>
  <c r="A3991" i="1"/>
  <c r="O3990" i="1"/>
  <c r="A3990" i="1"/>
  <c r="O3989" i="1"/>
  <c r="A3989" i="1"/>
  <c r="O3988" i="1"/>
  <c r="A3988" i="1"/>
  <c r="O3987" i="1"/>
  <c r="A3987" i="1"/>
  <c r="O3986" i="1"/>
  <c r="A3986" i="1"/>
  <c r="O3985" i="1"/>
  <c r="A3985" i="1"/>
  <c r="O3984" i="1"/>
  <c r="A3984" i="1"/>
  <c r="O3983" i="1"/>
  <c r="A3983" i="1"/>
  <c r="O3982" i="1"/>
  <c r="A3982" i="1"/>
  <c r="O3981" i="1"/>
  <c r="A3981" i="1"/>
  <c r="O3980" i="1"/>
  <c r="A3980" i="1"/>
  <c r="O3979" i="1"/>
  <c r="A3979" i="1"/>
  <c r="O3978" i="1"/>
  <c r="A3978" i="1"/>
  <c r="O3977" i="1"/>
  <c r="A3977" i="1"/>
  <c r="O3976" i="1"/>
  <c r="A3976" i="1"/>
  <c r="O3975" i="1"/>
  <c r="A3975" i="1"/>
  <c r="O3974" i="1"/>
  <c r="A3974" i="1"/>
  <c r="O3973" i="1"/>
  <c r="A3973" i="1"/>
  <c r="O3972" i="1"/>
  <c r="A3972" i="1"/>
  <c r="O3971" i="1"/>
  <c r="A3971" i="1"/>
  <c r="O3970" i="1"/>
  <c r="A3970" i="1"/>
  <c r="O3969" i="1"/>
  <c r="A3969" i="1"/>
  <c r="O3968" i="1"/>
  <c r="A3968" i="1"/>
  <c r="O3967" i="1"/>
  <c r="A3967" i="1"/>
  <c r="O3966" i="1"/>
  <c r="A3966" i="1"/>
  <c r="O3965" i="1"/>
  <c r="A3965" i="1"/>
  <c r="O3964" i="1"/>
  <c r="A3964" i="1"/>
  <c r="O3963" i="1"/>
  <c r="A3963" i="1"/>
  <c r="O3962" i="1"/>
  <c r="A3962" i="1"/>
  <c r="O3961" i="1"/>
  <c r="A3961" i="1"/>
  <c r="O3960" i="1"/>
  <c r="A3960" i="1"/>
  <c r="O3959" i="1"/>
  <c r="A3959" i="1"/>
  <c r="O3958" i="1"/>
  <c r="A3958" i="1"/>
  <c r="O3957" i="1"/>
  <c r="A3957" i="1"/>
  <c r="O3956" i="1"/>
  <c r="A3956" i="1"/>
  <c r="O3955" i="1"/>
  <c r="A3955" i="1"/>
  <c r="O3954" i="1"/>
  <c r="A3954" i="1"/>
  <c r="O3953" i="1"/>
  <c r="A3953" i="1"/>
  <c r="O3952" i="1"/>
  <c r="A3952" i="1"/>
  <c r="O3951" i="1"/>
  <c r="A3951" i="1"/>
  <c r="O3950" i="1"/>
  <c r="A3950" i="1"/>
  <c r="O3949" i="1"/>
  <c r="A3949" i="1"/>
  <c r="O3948" i="1"/>
  <c r="A3948" i="1"/>
  <c r="O3947" i="1"/>
  <c r="A3947" i="1"/>
  <c r="O3946" i="1"/>
  <c r="A3946" i="1"/>
  <c r="O3945" i="1"/>
  <c r="A3945" i="1"/>
  <c r="O3944" i="1"/>
  <c r="A3944" i="1"/>
  <c r="O3943" i="1"/>
  <c r="A3943" i="1"/>
  <c r="O3942" i="1"/>
  <c r="A3942" i="1"/>
  <c r="O3941" i="1"/>
  <c r="A3941" i="1"/>
  <c r="O3940" i="1"/>
  <c r="A3940" i="1"/>
  <c r="O3939" i="1"/>
  <c r="A3939" i="1"/>
  <c r="O3938" i="1"/>
  <c r="A3938" i="1"/>
  <c r="O3937" i="1"/>
  <c r="A3937" i="1"/>
  <c r="O3936" i="1"/>
  <c r="A3936" i="1"/>
  <c r="O3935" i="1"/>
  <c r="A3935" i="1"/>
  <c r="O3934" i="1"/>
  <c r="A3934" i="1"/>
  <c r="O3933" i="1"/>
  <c r="A3933" i="1"/>
  <c r="O3932" i="1"/>
  <c r="A3932" i="1"/>
  <c r="O3931" i="1"/>
  <c r="A3931" i="1"/>
  <c r="O3930" i="1"/>
  <c r="A3930" i="1"/>
  <c r="O3929" i="1"/>
  <c r="A3929" i="1"/>
  <c r="O3928" i="1"/>
  <c r="A3928" i="1"/>
  <c r="O3927" i="1"/>
  <c r="A3927" i="1"/>
  <c r="O3926" i="1"/>
  <c r="A3926" i="1"/>
  <c r="O3925" i="1"/>
  <c r="A3925" i="1"/>
  <c r="O3924" i="1"/>
  <c r="A3924" i="1"/>
  <c r="O3923" i="1"/>
  <c r="A3923" i="1"/>
  <c r="O3922" i="1"/>
  <c r="A3922" i="1"/>
  <c r="O3921" i="1"/>
  <c r="A3921" i="1"/>
  <c r="O3920" i="1"/>
  <c r="A3920" i="1"/>
  <c r="O3919" i="1"/>
  <c r="A3919" i="1"/>
  <c r="O3918" i="1"/>
  <c r="A3918" i="1"/>
  <c r="O3917" i="1"/>
  <c r="A3917" i="1"/>
  <c r="O3916" i="1"/>
  <c r="A3916" i="1"/>
  <c r="O3915" i="1"/>
  <c r="A3915" i="1"/>
  <c r="O3914" i="1"/>
  <c r="A3914" i="1"/>
  <c r="O3913" i="1"/>
  <c r="A3913" i="1"/>
  <c r="O3912" i="1"/>
  <c r="A3912" i="1"/>
  <c r="O3911" i="1"/>
  <c r="A3911" i="1"/>
  <c r="O3910" i="1"/>
  <c r="A3910" i="1"/>
  <c r="O3909" i="1"/>
  <c r="A3909" i="1"/>
  <c r="O3908" i="1"/>
  <c r="A3908" i="1"/>
  <c r="O3907" i="1"/>
  <c r="A3907" i="1"/>
  <c r="O3906" i="1"/>
  <c r="A3906" i="1"/>
  <c r="O3905" i="1"/>
  <c r="A3905" i="1"/>
  <c r="O3904" i="1"/>
  <c r="A3904" i="1"/>
  <c r="O3903" i="1"/>
  <c r="A3903" i="1"/>
  <c r="O3902" i="1"/>
  <c r="A3902" i="1"/>
  <c r="O3901" i="1"/>
  <c r="A3901" i="1"/>
  <c r="O3900" i="1"/>
  <c r="A3900" i="1"/>
  <c r="O3899" i="1"/>
  <c r="A3899" i="1"/>
  <c r="O3898" i="1"/>
  <c r="A3898" i="1"/>
  <c r="O3897" i="1"/>
  <c r="A3897" i="1"/>
  <c r="O3896" i="1"/>
  <c r="A3896" i="1"/>
  <c r="O3895" i="1"/>
  <c r="A3895" i="1"/>
  <c r="O3894" i="1"/>
  <c r="A3894" i="1"/>
  <c r="O3893" i="1"/>
  <c r="A3893" i="1"/>
  <c r="O3892" i="1"/>
  <c r="A3892" i="1"/>
  <c r="O3891" i="1"/>
  <c r="A3891" i="1"/>
  <c r="O3890" i="1"/>
  <c r="A3890" i="1"/>
  <c r="O3889" i="1"/>
  <c r="A3889" i="1"/>
  <c r="O3888" i="1"/>
  <c r="A3888" i="1"/>
  <c r="O3887" i="1"/>
  <c r="A3887" i="1"/>
  <c r="O3886" i="1"/>
  <c r="A3886" i="1"/>
  <c r="O3885" i="1"/>
  <c r="A3885" i="1"/>
  <c r="O3884" i="1"/>
  <c r="A3884" i="1"/>
  <c r="O3883" i="1"/>
  <c r="A3883" i="1"/>
  <c r="O3882" i="1"/>
  <c r="A3882" i="1"/>
  <c r="O3881" i="1"/>
  <c r="A3881" i="1"/>
  <c r="O3880" i="1"/>
  <c r="A3880" i="1"/>
  <c r="O3879" i="1"/>
  <c r="A3879" i="1"/>
  <c r="O3878" i="1"/>
  <c r="A3878" i="1"/>
  <c r="O3877" i="1"/>
  <c r="A3877" i="1"/>
  <c r="O3876" i="1"/>
  <c r="A3876" i="1"/>
  <c r="O3875" i="1"/>
  <c r="A3875" i="1"/>
  <c r="O3874" i="1"/>
  <c r="A3874" i="1"/>
  <c r="O3873" i="1"/>
  <c r="A3873" i="1"/>
  <c r="O3872" i="1"/>
  <c r="A3872" i="1"/>
  <c r="O3871" i="1"/>
  <c r="A3871" i="1"/>
  <c r="O3870" i="1"/>
  <c r="A3870" i="1"/>
  <c r="O3869" i="1"/>
  <c r="A3869" i="1"/>
  <c r="O3868" i="1"/>
  <c r="A3868" i="1"/>
  <c r="O3867" i="1"/>
  <c r="A3867" i="1"/>
  <c r="O3866" i="1"/>
  <c r="A3866" i="1"/>
  <c r="O3865" i="1"/>
  <c r="A3865" i="1"/>
  <c r="O3864" i="1"/>
  <c r="A3864" i="1"/>
  <c r="O3863" i="1"/>
  <c r="A3863" i="1"/>
  <c r="O3862" i="1"/>
  <c r="A3862" i="1"/>
  <c r="O3861" i="1"/>
  <c r="A3861" i="1"/>
  <c r="O3860" i="1"/>
  <c r="A3860" i="1"/>
  <c r="O3859" i="1"/>
  <c r="A3859" i="1"/>
  <c r="O3858" i="1"/>
  <c r="A3858" i="1"/>
  <c r="O3857" i="1"/>
  <c r="A3857" i="1"/>
  <c r="O3856" i="1"/>
  <c r="A3856" i="1"/>
  <c r="O3855" i="1"/>
  <c r="A3855" i="1"/>
  <c r="O3854" i="1"/>
  <c r="A3854" i="1"/>
  <c r="O3853" i="1"/>
  <c r="A3853" i="1"/>
  <c r="O3852" i="1"/>
  <c r="A3852" i="1"/>
  <c r="O3851" i="1"/>
  <c r="A3851" i="1"/>
  <c r="O3850" i="1"/>
  <c r="A3850" i="1"/>
  <c r="O3849" i="1"/>
  <c r="A3849" i="1"/>
  <c r="O3848" i="1"/>
  <c r="A3848" i="1"/>
  <c r="O3847" i="1"/>
  <c r="A3847" i="1"/>
  <c r="O3846" i="1"/>
  <c r="A3846" i="1"/>
  <c r="O3845" i="1"/>
  <c r="A3845" i="1"/>
  <c r="O3844" i="1"/>
  <c r="A3844" i="1"/>
  <c r="O3843" i="1"/>
  <c r="A3843" i="1"/>
  <c r="O3842" i="1"/>
  <c r="A3842" i="1"/>
  <c r="O3841" i="1"/>
  <c r="A3841" i="1"/>
  <c r="O3840" i="1"/>
  <c r="A3840" i="1"/>
  <c r="O3839" i="1"/>
  <c r="A3839" i="1"/>
  <c r="O3838" i="1"/>
  <c r="A3838" i="1"/>
  <c r="O3837" i="1"/>
  <c r="A3837" i="1"/>
  <c r="O3836" i="1"/>
  <c r="A3836" i="1"/>
  <c r="O3835" i="1"/>
  <c r="A3835" i="1"/>
  <c r="O3834" i="1"/>
  <c r="A3834" i="1"/>
  <c r="O3833" i="1"/>
  <c r="A3833" i="1"/>
  <c r="O3832" i="1"/>
  <c r="A3832" i="1"/>
  <c r="O3831" i="1"/>
  <c r="A3831" i="1"/>
  <c r="O3830" i="1"/>
  <c r="A3830" i="1"/>
  <c r="O3829" i="1"/>
  <c r="A3829" i="1"/>
  <c r="O3828" i="1"/>
  <c r="A3828" i="1"/>
  <c r="O3827" i="1"/>
  <c r="A3827" i="1"/>
  <c r="O3826" i="1"/>
  <c r="A3826" i="1"/>
  <c r="O3825" i="1"/>
  <c r="A3825" i="1"/>
  <c r="O3824" i="1"/>
  <c r="A3824" i="1"/>
  <c r="O3823" i="1"/>
  <c r="A3823" i="1"/>
  <c r="O3822" i="1"/>
  <c r="A3822" i="1"/>
  <c r="O3821" i="1"/>
  <c r="A3821" i="1"/>
  <c r="O3820" i="1"/>
  <c r="A3820" i="1"/>
  <c r="O3819" i="1"/>
  <c r="A3819" i="1"/>
  <c r="O3818" i="1"/>
  <c r="A3818" i="1"/>
  <c r="O3817" i="1"/>
  <c r="A3817" i="1"/>
  <c r="O3816" i="1"/>
  <c r="A3816" i="1"/>
  <c r="O3815" i="1"/>
  <c r="A3815" i="1"/>
  <c r="O3814" i="1"/>
  <c r="A3814" i="1"/>
  <c r="O3813" i="1"/>
  <c r="A3813" i="1"/>
  <c r="O3812" i="1"/>
  <c r="A3812" i="1"/>
  <c r="O3811" i="1"/>
  <c r="A3811" i="1"/>
  <c r="O3810" i="1"/>
  <c r="A3810" i="1"/>
  <c r="O3809" i="1"/>
  <c r="A3809" i="1"/>
  <c r="O3808" i="1"/>
  <c r="A3808" i="1"/>
  <c r="O3807" i="1"/>
  <c r="A3807" i="1"/>
  <c r="O3806" i="1"/>
  <c r="A3806" i="1"/>
  <c r="O3805" i="1"/>
  <c r="A3805" i="1"/>
  <c r="O3804" i="1"/>
  <c r="A3804" i="1"/>
  <c r="O3803" i="1"/>
  <c r="A3803" i="1"/>
  <c r="O3802" i="1"/>
  <c r="A3802" i="1"/>
  <c r="O3801" i="1"/>
  <c r="A3801" i="1"/>
  <c r="O3800" i="1"/>
  <c r="A3800" i="1"/>
  <c r="O3799" i="1"/>
  <c r="A3799" i="1"/>
  <c r="O3798" i="1"/>
  <c r="A3798" i="1"/>
  <c r="O3797" i="1"/>
  <c r="A3797" i="1"/>
  <c r="O3796" i="1"/>
  <c r="A3796" i="1"/>
  <c r="O3795" i="1"/>
  <c r="A3795" i="1"/>
  <c r="O3794" i="1"/>
  <c r="A3794" i="1"/>
  <c r="O3793" i="1"/>
  <c r="A3793" i="1"/>
  <c r="O3792" i="1"/>
  <c r="A3792" i="1"/>
  <c r="O3791" i="1"/>
  <c r="A3791" i="1"/>
  <c r="O3790" i="1"/>
  <c r="A3790" i="1"/>
  <c r="O3789" i="1"/>
  <c r="A3789" i="1"/>
  <c r="O3788" i="1"/>
  <c r="A3788" i="1"/>
  <c r="O3787" i="1"/>
  <c r="A3787" i="1"/>
  <c r="O3786" i="1"/>
  <c r="A3786" i="1"/>
  <c r="O3785" i="1"/>
  <c r="A3785" i="1"/>
  <c r="O3784" i="1"/>
  <c r="A3784" i="1"/>
  <c r="O3783" i="1"/>
  <c r="A3783" i="1"/>
  <c r="O3782" i="1"/>
  <c r="A3782" i="1"/>
  <c r="O3781" i="1"/>
  <c r="A3781" i="1"/>
  <c r="O3780" i="1"/>
  <c r="A3780" i="1"/>
  <c r="O3779" i="1"/>
  <c r="A3779" i="1"/>
  <c r="O3778" i="1"/>
  <c r="A3778" i="1"/>
  <c r="O3777" i="1"/>
  <c r="A3777" i="1"/>
  <c r="O3776" i="1"/>
  <c r="A3776" i="1"/>
  <c r="O3775" i="1"/>
  <c r="A3775" i="1"/>
  <c r="O3774" i="1"/>
  <c r="A3774" i="1"/>
  <c r="O3773" i="1"/>
  <c r="A3773" i="1"/>
  <c r="O3772" i="1"/>
  <c r="A3772" i="1"/>
  <c r="O3771" i="1"/>
  <c r="A3771" i="1"/>
  <c r="O3770" i="1"/>
  <c r="A3770" i="1"/>
  <c r="O3769" i="1"/>
  <c r="A3769" i="1"/>
  <c r="O3768" i="1"/>
  <c r="A3768" i="1"/>
  <c r="O3767" i="1"/>
  <c r="A3767" i="1"/>
  <c r="O3766" i="1"/>
  <c r="A3766" i="1"/>
  <c r="O3765" i="1"/>
  <c r="A3765" i="1"/>
  <c r="O3764" i="1"/>
  <c r="A3764" i="1"/>
  <c r="O3763" i="1"/>
  <c r="A3763" i="1"/>
  <c r="O3762" i="1"/>
  <c r="A3762" i="1"/>
  <c r="O3761" i="1"/>
  <c r="A3761" i="1"/>
  <c r="O3760" i="1"/>
  <c r="A3760" i="1"/>
  <c r="O3759" i="1"/>
  <c r="A3759" i="1"/>
  <c r="O3758" i="1"/>
  <c r="A3758" i="1"/>
  <c r="O3757" i="1"/>
  <c r="A3757" i="1"/>
  <c r="O3756" i="1"/>
  <c r="A3756" i="1"/>
  <c r="O3755" i="1"/>
  <c r="A3755" i="1"/>
  <c r="O3754" i="1"/>
  <c r="A3754" i="1"/>
  <c r="O3753" i="1"/>
  <c r="A3753" i="1"/>
  <c r="O3752" i="1"/>
  <c r="A3752" i="1"/>
  <c r="O3751" i="1"/>
  <c r="A3751" i="1"/>
  <c r="O3750" i="1"/>
  <c r="A3750" i="1"/>
  <c r="O3749" i="1"/>
  <c r="A3749" i="1"/>
  <c r="O3748" i="1"/>
  <c r="A3748" i="1"/>
  <c r="O3747" i="1"/>
  <c r="A3747" i="1"/>
  <c r="O3746" i="1"/>
  <c r="A3746" i="1"/>
  <c r="O3745" i="1"/>
  <c r="A3745" i="1"/>
  <c r="O3744" i="1"/>
  <c r="A3744" i="1"/>
  <c r="O3743" i="1"/>
  <c r="A3743" i="1"/>
  <c r="O3742" i="1"/>
  <c r="A3742" i="1"/>
  <c r="O3741" i="1"/>
  <c r="A3741" i="1"/>
  <c r="O3740" i="1"/>
  <c r="A3740" i="1"/>
  <c r="O3739" i="1"/>
  <c r="A3739" i="1"/>
  <c r="O3738" i="1"/>
  <c r="A3738" i="1"/>
  <c r="O3737" i="1"/>
  <c r="A3737" i="1"/>
  <c r="O3736" i="1"/>
  <c r="A3736" i="1"/>
  <c r="O3735" i="1"/>
  <c r="A3735" i="1"/>
  <c r="O3734" i="1"/>
  <c r="A3734" i="1"/>
  <c r="O3733" i="1"/>
  <c r="A3733" i="1"/>
  <c r="O3732" i="1"/>
  <c r="A3732" i="1"/>
  <c r="O3731" i="1"/>
  <c r="A3731" i="1"/>
  <c r="O3730" i="1"/>
  <c r="A3730" i="1"/>
  <c r="O3729" i="1"/>
  <c r="A3729" i="1"/>
  <c r="O3728" i="1"/>
  <c r="A3728" i="1"/>
  <c r="O3727" i="1"/>
  <c r="A3727" i="1"/>
  <c r="O3726" i="1"/>
  <c r="A3726" i="1"/>
  <c r="O3725" i="1"/>
  <c r="A3725" i="1"/>
  <c r="O3724" i="1"/>
  <c r="A3724" i="1"/>
  <c r="O3723" i="1"/>
  <c r="A3723" i="1"/>
  <c r="O3722" i="1"/>
  <c r="A3722" i="1"/>
  <c r="O3721" i="1"/>
  <c r="A3721" i="1"/>
  <c r="O3720" i="1"/>
  <c r="A3720" i="1"/>
  <c r="O3719" i="1"/>
  <c r="A3719" i="1"/>
  <c r="O3718" i="1"/>
  <c r="A3718" i="1"/>
  <c r="O3717" i="1"/>
  <c r="A3717" i="1"/>
  <c r="O3716" i="1"/>
  <c r="A3716" i="1"/>
  <c r="O3715" i="1"/>
  <c r="A3715" i="1"/>
  <c r="O3714" i="1"/>
  <c r="A3714" i="1"/>
  <c r="O3713" i="1"/>
  <c r="A3713" i="1"/>
  <c r="O3712" i="1"/>
  <c r="A3712" i="1"/>
  <c r="O3711" i="1"/>
  <c r="A3711" i="1"/>
  <c r="O3710" i="1"/>
  <c r="A3710" i="1"/>
  <c r="O3709" i="1"/>
  <c r="A3709" i="1"/>
  <c r="O3708" i="1"/>
  <c r="A3708" i="1"/>
  <c r="O3707" i="1"/>
  <c r="A3707" i="1"/>
  <c r="O3706" i="1"/>
  <c r="A3706" i="1"/>
  <c r="O3705" i="1"/>
  <c r="A3705" i="1"/>
  <c r="O3704" i="1"/>
  <c r="A3704" i="1"/>
  <c r="O3703" i="1"/>
  <c r="A3703" i="1"/>
  <c r="O3702" i="1"/>
  <c r="A3702" i="1"/>
  <c r="O3701" i="1"/>
  <c r="A3701" i="1"/>
  <c r="O3700" i="1"/>
  <c r="A3700" i="1"/>
  <c r="O3699" i="1"/>
  <c r="A3699" i="1"/>
  <c r="O3698" i="1"/>
  <c r="A3698" i="1"/>
  <c r="O3697" i="1"/>
  <c r="A3697" i="1"/>
  <c r="O3696" i="1"/>
  <c r="A3696" i="1"/>
  <c r="O3695" i="1"/>
  <c r="A3695" i="1"/>
  <c r="O3694" i="1"/>
  <c r="A3694" i="1"/>
  <c r="O3693" i="1"/>
  <c r="A3693" i="1"/>
  <c r="O3692" i="1"/>
  <c r="A3692" i="1"/>
  <c r="O3691" i="1"/>
  <c r="A3691" i="1"/>
  <c r="O3690" i="1"/>
  <c r="A3690" i="1"/>
  <c r="O3689" i="1"/>
  <c r="A3689" i="1"/>
  <c r="O3688" i="1"/>
  <c r="A3688" i="1"/>
  <c r="O3687" i="1"/>
  <c r="A3687" i="1"/>
  <c r="O3686" i="1"/>
  <c r="A3686" i="1"/>
  <c r="O3685" i="1"/>
  <c r="A3685" i="1"/>
  <c r="O3684" i="1"/>
  <c r="A3684" i="1"/>
  <c r="O3683" i="1"/>
  <c r="A3683" i="1"/>
  <c r="O3682" i="1"/>
  <c r="A3682" i="1"/>
  <c r="O3681" i="1"/>
  <c r="A3681" i="1"/>
  <c r="O3680" i="1"/>
  <c r="A3680" i="1"/>
  <c r="O3679" i="1"/>
  <c r="A3679" i="1"/>
  <c r="O3678" i="1"/>
  <c r="A3678" i="1"/>
  <c r="O3677" i="1"/>
  <c r="A3677" i="1"/>
  <c r="O3676" i="1"/>
  <c r="A3676" i="1"/>
  <c r="O3675" i="1"/>
  <c r="A3675" i="1"/>
  <c r="O3674" i="1"/>
  <c r="A3674" i="1"/>
  <c r="O3673" i="1"/>
  <c r="A3673" i="1"/>
  <c r="O3672" i="1"/>
  <c r="A3672" i="1"/>
  <c r="O3671" i="1"/>
  <c r="A3671" i="1"/>
  <c r="O3670" i="1"/>
  <c r="A3670" i="1"/>
  <c r="O3669" i="1"/>
  <c r="A3669" i="1"/>
  <c r="O3668" i="1"/>
  <c r="A3668" i="1"/>
  <c r="O3667" i="1"/>
  <c r="A3667" i="1"/>
  <c r="O3666" i="1"/>
  <c r="A3666" i="1"/>
  <c r="O3665" i="1"/>
  <c r="A3665" i="1"/>
  <c r="O3664" i="1"/>
  <c r="A3664" i="1"/>
  <c r="O3663" i="1"/>
  <c r="A3663" i="1"/>
  <c r="O3662" i="1"/>
  <c r="A3662" i="1"/>
  <c r="O3661" i="1"/>
  <c r="A3661" i="1"/>
  <c r="O3660" i="1"/>
  <c r="A3660" i="1"/>
  <c r="O3659" i="1"/>
  <c r="A3659" i="1"/>
  <c r="O3658" i="1"/>
  <c r="A3658" i="1"/>
  <c r="O3657" i="1"/>
  <c r="A3657" i="1"/>
  <c r="O3656" i="1"/>
  <c r="A3656" i="1"/>
  <c r="O3655" i="1"/>
  <c r="A3655" i="1"/>
  <c r="O3654" i="1"/>
  <c r="A3654" i="1"/>
  <c r="O3653" i="1"/>
  <c r="A3653" i="1"/>
  <c r="O3652" i="1"/>
  <c r="A3652" i="1"/>
  <c r="O3651" i="1"/>
  <c r="A3651" i="1"/>
  <c r="O3650" i="1"/>
  <c r="A3650" i="1"/>
  <c r="O3649" i="1"/>
  <c r="A3649" i="1"/>
  <c r="O3648" i="1"/>
  <c r="A3648" i="1"/>
  <c r="O3647" i="1"/>
  <c r="A3647" i="1"/>
  <c r="O3646" i="1"/>
  <c r="A3646" i="1"/>
  <c r="O3645" i="1"/>
  <c r="A3645" i="1"/>
  <c r="O3644" i="1"/>
  <c r="A3644" i="1"/>
  <c r="O3643" i="1"/>
  <c r="A3643" i="1"/>
  <c r="O3642" i="1"/>
  <c r="A3642" i="1"/>
  <c r="O3641" i="1"/>
  <c r="A3641" i="1"/>
  <c r="O3640" i="1"/>
  <c r="A3640" i="1"/>
  <c r="O3639" i="1"/>
  <c r="A3639" i="1"/>
  <c r="O3638" i="1"/>
  <c r="A3638" i="1"/>
  <c r="O3637" i="1"/>
  <c r="A3637" i="1"/>
  <c r="O3636" i="1"/>
  <c r="A3636" i="1"/>
  <c r="O3635" i="1"/>
  <c r="A3635" i="1"/>
  <c r="O3634" i="1"/>
  <c r="A3634" i="1"/>
  <c r="O3633" i="1"/>
  <c r="A3633" i="1"/>
  <c r="O3632" i="1"/>
  <c r="A3632" i="1"/>
  <c r="O3631" i="1"/>
  <c r="A3631" i="1"/>
  <c r="O3630" i="1"/>
  <c r="A3630" i="1"/>
  <c r="O3629" i="1"/>
  <c r="A3629" i="1"/>
  <c r="O3628" i="1"/>
  <c r="A3628" i="1"/>
  <c r="O3627" i="1"/>
  <c r="A3627" i="1"/>
  <c r="O3626" i="1"/>
  <c r="A3626" i="1"/>
  <c r="O3625" i="1"/>
  <c r="A3625" i="1"/>
  <c r="O3624" i="1"/>
  <c r="A3624" i="1"/>
  <c r="O3623" i="1"/>
  <c r="A3623" i="1"/>
  <c r="O3622" i="1"/>
  <c r="A3622" i="1"/>
  <c r="O3621" i="1"/>
  <c r="A3621" i="1"/>
  <c r="O3620" i="1"/>
  <c r="A3620" i="1"/>
  <c r="O3619" i="1"/>
  <c r="A3619" i="1"/>
  <c r="O3618" i="1"/>
  <c r="A3618" i="1"/>
  <c r="O3617" i="1"/>
  <c r="A3617" i="1"/>
  <c r="O3616" i="1"/>
  <c r="A3616" i="1"/>
  <c r="O3615" i="1"/>
  <c r="A3615" i="1"/>
  <c r="O3614" i="1"/>
  <c r="A3614" i="1"/>
  <c r="O3613" i="1"/>
  <c r="A3613" i="1"/>
  <c r="O3612" i="1"/>
  <c r="A3612" i="1"/>
  <c r="O3611" i="1"/>
  <c r="A3611" i="1"/>
  <c r="O3610" i="1"/>
  <c r="A3610" i="1"/>
  <c r="O3609" i="1"/>
  <c r="A3609" i="1"/>
  <c r="O3608" i="1"/>
  <c r="A3608" i="1"/>
  <c r="O3607" i="1"/>
  <c r="A3607" i="1"/>
  <c r="O3606" i="1"/>
  <c r="A3606" i="1"/>
  <c r="O3605" i="1"/>
  <c r="A3605" i="1"/>
  <c r="O3604" i="1"/>
  <c r="A3604" i="1"/>
  <c r="O3603" i="1"/>
  <c r="A3603" i="1"/>
  <c r="O3602" i="1"/>
  <c r="A3602" i="1"/>
  <c r="O3601" i="1"/>
  <c r="A3601" i="1"/>
  <c r="O3600" i="1"/>
  <c r="A3600" i="1"/>
  <c r="O3599" i="1"/>
  <c r="A3599" i="1"/>
  <c r="O3598" i="1"/>
  <c r="A3598" i="1"/>
  <c r="O3597" i="1"/>
  <c r="A3597" i="1"/>
  <c r="O3596" i="1"/>
  <c r="A3596" i="1"/>
  <c r="O3595" i="1"/>
  <c r="A3595" i="1"/>
  <c r="O3594" i="1"/>
  <c r="A3594" i="1"/>
  <c r="O3593" i="1"/>
  <c r="A3593" i="1"/>
  <c r="O3592" i="1"/>
  <c r="A3592" i="1"/>
  <c r="O3591" i="1"/>
  <c r="A3591" i="1"/>
  <c r="O3590" i="1"/>
  <c r="A3590" i="1"/>
  <c r="O3589" i="1"/>
  <c r="A3589" i="1"/>
  <c r="O3588" i="1"/>
  <c r="A3588" i="1"/>
  <c r="O3587" i="1"/>
  <c r="A3587" i="1"/>
  <c r="O3586" i="1"/>
  <c r="A3586" i="1"/>
  <c r="O3585" i="1"/>
  <c r="A3585" i="1"/>
  <c r="O3584" i="1"/>
  <c r="A3584" i="1"/>
  <c r="O3583" i="1"/>
  <c r="A3583" i="1"/>
  <c r="O3582" i="1"/>
  <c r="A3582" i="1"/>
  <c r="O3581" i="1"/>
  <c r="A3581" i="1"/>
  <c r="O3580" i="1"/>
  <c r="A3580" i="1"/>
  <c r="O3579" i="1"/>
  <c r="A3579" i="1"/>
  <c r="O3578" i="1"/>
  <c r="A3578" i="1"/>
  <c r="O3577" i="1"/>
  <c r="A3577" i="1"/>
  <c r="O3576" i="1"/>
  <c r="A3576" i="1"/>
  <c r="O3575" i="1"/>
  <c r="A3575" i="1"/>
  <c r="O3574" i="1"/>
  <c r="A3574" i="1"/>
  <c r="O3573" i="1"/>
  <c r="A3573" i="1"/>
  <c r="O3572" i="1"/>
  <c r="A3572" i="1"/>
  <c r="O3571" i="1"/>
  <c r="A3571" i="1"/>
  <c r="O3570" i="1"/>
  <c r="A3570" i="1"/>
  <c r="O3569" i="1"/>
  <c r="A3569" i="1"/>
  <c r="O3568" i="1"/>
  <c r="A3568" i="1"/>
  <c r="O3567" i="1"/>
  <c r="A3567" i="1"/>
  <c r="O3566" i="1"/>
  <c r="A3566" i="1"/>
  <c r="O3565" i="1"/>
  <c r="A3565" i="1"/>
  <c r="O3564" i="1"/>
  <c r="A3564" i="1"/>
  <c r="O3563" i="1"/>
  <c r="A3563" i="1"/>
  <c r="O3562" i="1"/>
  <c r="A3562" i="1"/>
  <c r="O3561" i="1"/>
  <c r="A3561" i="1"/>
  <c r="O3560" i="1"/>
  <c r="A3560" i="1"/>
  <c r="O3559" i="1"/>
  <c r="A3559" i="1"/>
  <c r="O3558" i="1"/>
  <c r="A3558" i="1"/>
  <c r="O3557" i="1"/>
  <c r="A3557" i="1"/>
  <c r="O3556" i="1"/>
  <c r="A3556" i="1"/>
  <c r="O3555" i="1"/>
  <c r="A3555" i="1"/>
  <c r="O3554" i="1"/>
  <c r="A3554" i="1"/>
  <c r="O3553" i="1"/>
  <c r="A3553" i="1"/>
  <c r="O3552" i="1"/>
  <c r="A3552" i="1"/>
  <c r="O3551" i="1"/>
  <c r="A3551" i="1"/>
  <c r="O3550" i="1"/>
  <c r="A3550" i="1"/>
  <c r="O3549" i="1"/>
  <c r="A3549" i="1"/>
  <c r="O3548" i="1"/>
  <c r="A3548" i="1"/>
  <c r="O3547" i="1"/>
  <c r="A3547" i="1"/>
  <c r="O3546" i="1"/>
  <c r="A3546" i="1"/>
  <c r="O3545" i="1"/>
  <c r="A3545" i="1"/>
  <c r="O3544" i="1"/>
  <c r="A3544" i="1"/>
  <c r="O3543" i="1"/>
  <c r="A3543" i="1"/>
  <c r="O3542" i="1"/>
  <c r="A3542" i="1"/>
  <c r="O3541" i="1"/>
  <c r="A3541" i="1"/>
  <c r="O3540" i="1"/>
  <c r="A3540" i="1"/>
  <c r="O3539" i="1"/>
  <c r="A3539" i="1"/>
  <c r="O3538" i="1"/>
  <c r="A3538" i="1"/>
  <c r="O3537" i="1"/>
  <c r="A3537" i="1"/>
  <c r="O3536" i="1"/>
  <c r="A3536" i="1"/>
  <c r="O3535" i="1"/>
  <c r="A3535" i="1"/>
  <c r="O3534" i="1"/>
  <c r="A3534" i="1"/>
  <c r="O3533" i="1"/>
  <c r="A3533" i="1"/>
  <c r="O3532" i="1"/>
  <c r="A3532" i="1"/>
  <c r="O3531" i="1"/>
  <c r="A3531" i="1"/>
  <c r="O3530" i="1"/>
  <c r="A3530" i="1"/>
  <c r="O3529" i="1"/>
  <c r="A3529" i="1"/>
  <c r="O3528" i="1"/>
  <c r="A3528" i="1"/>
  <c r="O3527" i="1"/>
  <c r="A3527" i="1"/>
  <c r="O3526" i="1"/>
  <c r="A3526" i="1"/>
  <c r="O3525" i="1"/>
  <c r="A3525" i="1"/>
  <c r="O3524" i="1"/>
  <c r="A3524" i="1"/>
  <c r="O3523" i="1"/>
  <c r="A3523" i="1"/>
  <c r="O3522" i="1"/>
  <c r="A3522" i="1"/>
  <c r="O3521" i="1"/>
  <c r="A3521" i="1"/>
  <c r="O3520" i="1"/>
  <c r="A3520" i="1"/>
  <c r="O3519" i="1"/>
  <c r="A3519" i="1"/>
  <c r="O3518" i="1"/>
  <c r="A3518" i="1"/>
  <c r="O3517" i="1"/>
  <c r="A3517" i="1"/>
  <c r="O3516" i="1"/>
  <c r="A3516" i="1"/>
  <c r="O3515" i="1"/>
  <c r="A3515" i="1"/>
  <c r="O3514" i="1"/>
  <c r="A3514" i="1"/>
  <c r="O3513" i="1"/>
  <c r="A3513" i="1"/>
  <c r="O3512" i="1"/>
  <c r="A3512" i="1"/>
  <c r="O3511" i="1"/>
  <c r="A3511" i="1"/>
  <c r="O3510" i="1"/>
  <c r="A3510" i="1"/>
  <c r="O3509" i="1"/>
  <c r="A3509" i="1"/>
  <c r="O3508" i="1"/>
  <c r="A3508" i="1"/>
  <c r="O3507" i="1"/>
  <c r="A3507" i="1"/>
  <c r="O3506" i="1"/>
  <c r="A3506" i="1"/>
  <c r="O3505" i="1"/>
  <c r="A3505" i="1"/>
  <c r="O3504" i="1"/>
  <c r="A3504" i="1"/>
  <c r="O3503" i="1"/>
  <c r="A3503" i="1"/>
  <c r="O3502" i="1"/>
  <c r="A3502" i="1"/>
  <c r="O3501" i="1"/>
  <c r="A3501" i="1"/>
  <c r="O3500" i="1"/>
  <c r="A3500" i="1"/>
  <c r="O3499" i="1"/>
  <c r="A3499" i="1"/>
  <c r="O3498" i="1"/>
  <c r="A3498" i="1"/>
  <c r="O3497" i="1"/>
  <c r="A3497" i="1"/>
  <c r="O3496" i="1"/>
  <c r="A3496" i="1"/>
  <c r="O3495" i="1"/>
  <c r="A3495" i="1"/>
  <c r="O3494" i="1"/>
  <c r="A3494" i="1"/>
  <c r="O3493" i="1"/>
  <c r="A3493" i="1"/>
  <c r="O3492" i="1"/>
  <c r="A3492" i="1"/>
  <c r="O3491" i="1"/>
  <c r="A3491" i="1"/>
  <c r="O3490" i="1"/>
  <c r="A3490" i="1"/>
  <c r="O3489" i="1"/>
  <c r="A3489" i="1"/>
  <c r="O3488" i="1"/>
  <c r="A3488" i="1"/>
  <c r="O3487" i="1"/>
  <c r="A3487" i="1"/>
  <c r="O3486" i="1"/>
  <c r="A3486" i="1"/>
  <c r="O3485" i="1"/>
  <c r="A3485" i="1"/>
  <c r="O3484" i="1"/>
  <c r="A3484" i="1"/>
  <c r="O3483" i="1"/>
  <c r="A3483" i="1"/>
  <c r="O3482" i="1"/>
  <c r="A3482" i="1"/>
  <c r="O3481" i="1"/>
  <c r="A3481" i="1"/>
  <c r="O3480" i="1"/>
  <c r="A3480" i="1"/>
  <c r="O3479" i="1"/>
  <c r="A3479" i="1"/>
  <c r="O3478" i="1"/>
  <c r="A3478" i="1"/>
  <c r="O3477" i="1"/>
  <c r="A3477" i="1"/>
  <c r="O3476" i="1"/>
  <c r="A3476" i="1"/>
  <c r="O3475" i="1"/>
  <c r="A3475" i="1"/>
  <c r="O3474" i="1"/>
  <c r="A3474" i="1"/>
  <c r="O3473" i="1"/>
  <c r="A3473" i="1"/>
  <c r="O3472" i="1"/>
  <c r="A3472" i="1"/>
  <c r="O3471" i="1"/>
  <c r="A3471" i="1"/>
  <c r="O3470" i="1"/>
  <c r="A3470" i="1"/>
  <c r="O3469" i="1"/>
  <c r="A3469" i="1"/>
  <c r="O3468" i="1"/>
  <c r="A3468" i="1"/>
  <c r="O3467" i="1"/>
  <c r="A3467" i="1"/>
  <c r="O3466" i="1"/>
  <c r="A3466" i="1"/>
  <c r="O3465" i="1"/>
  <c r="A3465" i="1"/>
  <c r="O3464" i="1"/>
  <c r="A3464" i="1"/>
  <c r="O3463" i="1"/>
  <c r="A3463" i="1"/>
  <c r="O3462" i="1"/>
  <c r="A3462" i="1"/>
  <c r="O3461" i="1"/>
  <c r="A3461" i="1"/>
  <c r="O3460" i="1"/>
  <c r="A3460" i="1"/>
  <c r="O3459" i="1"/>
  <c r="A3459" i="1"/>
  <c r="O3458" i="1"/>
  <c r="A3458" i="1"/>
  <c r="O3457" i="1"/>
  <c r="A3457" i="1"/>
  <c r="O3456" i="1"/>
  <c r="A3456" i="1"/>
  <c r="O3455" i="1"/>
  <c r="A3455" i="1"/>
  <c r="O3454" i="1"/>
  <c r="A3454" i="1"/>
  <c r="O3453" i="1"/>
  <c r="A3453" i="1"/>
  <c r="O3452" i="1"/>
  <c r="A3452" i="1"/>
  <c r="O3451" i="1"/>
  <c r="A3451" i="1"/>
  <c r="O3450" i="1"/>
  <c r="A3450" i="1"/>
  <c r="O3449" i="1"/>
  <c r="A3449" i="1"/>
  <c r="O3448" i="1"/>
  <c r="A3448" i="1"/>
  <c r="O3447" i="1"/>
  <c r="A3447" i="1"/>
  <c r="O3446" i="1"/>
  <c r="A3446" i="1"/>
  <c r="O3445" i="1"/>
  <c r="A3445" i="1"/>
  <c r="O3444" i="1"/>
  <c r="A3444" i="1"/>
  <c r="O3443" i="1"/>
  <c r="A3443" i="1"/>
  <c r="O3442" i="1"/>
  <c r="A3442" i="1"/>
  <c r="O3441" i="1"/>
  <c r="A3441" i="1"/>
  <c r="O3440" i="1"/>
  <c r="A3440" i="1"/>
  <c r="O3439" i="1"/>
  <c r="A3439" i="1"/>
  <c r="O3438" i="1"/>
  <c r="A3438" i="1"/>
  <c r="O3437" i="1"/>
  <c r="A3437" i="1"/>
  <c r="O3436" i="1"/>
  <c r="A3436" i="1"/>
  <c r="O3435" i="1"/>
  <c r="A3435" i="1"/>
  <c r="O3434" i="1"/>
  <c r="A3434" i="1"/>
  <c r="O3433" i="1"/>
  <c r="A3433" i="1"/>
  <c r="O3432" i="1"/>
  <c r="A3432" i="1"/>
  <c r="O3431" i="1"/>
  <c r="A3431" i="1"/>
  <c r="O3430" i="1"/>
  <c r="A3430" i="1"/>
  <c r="O3429" i="1"/>
  <c r="A3429" i="1"/>
  <c r="O3428" i="1"/>
  <c r="A3428" i="1"/>
  <c r="O3427" i="1"/>
  <c r="A3427" i="1"/>
  <c r="O3426" i="1"/>
  <c r="A3426" i="1"/>
  <c r="O3425" i="1"/>
  <c r="A3425" i="1"/>
  <c r="O3424" i="1"/>
  <c r="A3424" i="1"/>
  <c r="O3423" i="1"/>
  <c r="A3423" i="1"/>
  <c r="O3422" i="1"/>
  <c r="A3422" i="1"/>
  <c r="O3421" i="1"/>
  <c r="A3421" i="1"/>
  <c r="O3420" i="1"/>
  <c r="A3420" i="1"/>
  <c r="O3419" i="1"/>
  <c r="A3419" i="1"/>
  <c r="O3418" i="1"/>
  <c r="A3418" i="1"/>
  <c r="O3417" i="1"/>
  <c r="A3417" i="1"/>
  <c r="O3416" i="1"/>
  <c r="A3416" i="1"/>
  <c r="O3415" i="1"/>
  <c r="A3415" i="1"/>
  <c r="O3414" i="1"/>
  <c r="A3414" i="1"/>
  <c r="O3413" i="1"/>
  <c r="A3413" i="1"/>
  <c r="O3412" i="1"/>
  <c r="A3412" i="1"/>
  <c r="O3411" i="1"/>
  <c r="A3411" i="1"/>
  <c r="O3410" i="1"/>
  <c r="A3410" i="1"/>
  <c r="O3409" i="1"/>
  <c r="A3409" i="1"/>
  <c r="O3408" i="1"/>
  <c r="A3408" i="1"/>
  <c r="O3407" i="1"/>
  <c r="A3407" i="1"/>
  <c r="O3406" i="1"/>
  <c r="A3406" i="1"/>
  <c r="M3405" i="1"/>
  <c r="O3405" i="1" s="1"/>
  <c r="A3405" i="1"/>
  <c r="O3404" i="1"/>
  <c r="A3404" i="1"/>
  <c r="O3403" i="1"/>
  <c r="A3403" i="1"/>
  <c r="O3402" i="1"/>
  <c r="A3402" i="1"/>
  <c r="O3401" i="1"/>
  <c r="A3401" i="1"/>
  <c r="O3400" i="1"/>
  <c r="M3400" i="1"/>
  <c r="A3400" i="1"/>
  <c r="O3399" i="1"/>
  <c r="A3399" i="1"/>
  <c r="O3398" i="1"/>
  <c r="A3398" i="1"/>
  <c r="O3397" i="1"/>
  <c r="A3397" i="1"/>
  <c r="O3396" i="1"/>
  <c r="A3396" i="1"/>
  <c r="O3395" i="1"/>
  <c r="A3395" i="1"/>
  <c r="O3394" i="1"/>
  <c r="A3394" i="1"/>
  <c r="O3393" i="1"/>
  <c r="A3393" i="1"/>
  <c r="O3392" i="1"/>
  <c r="A3392" i="1"/>
  <c r="O3391" i="1"/>
  <c r="A3391" i="1"/>
  <c r="O3390" i="1"/>
  <c r="A3390" i="1"/>
  <c r="O3389" i="1"/>
  <c r="A3389" i="1"/>
  <c r="O3388" i="1"/>
  <c r="A3388" i="1"/>
  <c r="O3387" i="1"/>
  <c r="A3387" i="1"/>
  <c r="O3386" i="1"/>
  <c r="A3386" i="1"/>
  <c r="O3385" i="1"/>
  <c r="A3385" i="1"/>
  <c r="O3384" i="1"/>
  <c r="A3384" i="1"/>
  <c r="O3383" i="1"/>
  <c r="A3383" i="1"/>
  <c r="O3382" i="1"/>
  <c r="A3382" i="1"/>
  <c r="O3381" i="1"/>
  <c r="A3381" i="1"/>
  <c r="O3380" i="1"/>
  <c r="A3380" i="1"/>
  <c r="O3379" i="1"/>
  <c r="A3379" i="1"/>
  <c r="O3378" i="1"/>
  <c r="A3378" i="1"/>
  <c r="O3377" i="1"/>
  <c r="A3377" i="1"/>
  <c r="O3376" i="1"/>
  <c r="A3376" i="1"/>
  <c r="O3375" i="1"/>
  <c r="A3375" i="1"/>
  <c r="O3374" i="1"/>
  <c r="A3374" i="1"/>
  <c r="O3373" i="1"/>
  <c r="A3373" i="1"/>
  <c r="O3372" i="1"/>
  <c r="A3372" i="1"/>
  <c r="O3371" i="1"/>
  <c r="A3371" i="1"/>
  <c r="O3370" i="1"/>
  <c r="A3370" i="1"/>
  <c r="O3369" i="1"/>
  <c r="A3369" i="1"/>
  <c r="O3368" i="1"/>
  <c r="A3368" i="1"/>
  <c r="O3367" i="1"/>
  <c r="A3367" i="1"/>
  <c r="O3366" i="1"/>
  <c r="A3366" i="1"/>
  <c r="O3365" i="1"/>
  <c r="A3365" i="1"/>
  <c r="O3364" i="1"/>
  <c r="A3364" i="1"/>
  <c r="O3363" i="1"/>
  <c r="A3363" i="1"/>
  <c r="O3362" i="1"/>
  <c r="A3362" i="1"/>
  <c r="O3361" i="1"/>
  <c r="A3361" i="1"/>
  <c r="O3360" i="1"/>
  <c r="A3360" i="1"/>
  <c r="O3359" i="1"/>
  <c r="A3359" i="1"/>
  <c r="O3358" i="1"/>
  <c r="A3358" i="1"/>
  <c r="O3357" i="1"/>
  <c r="A3357" i="1"/>
  <c r="O3356" i="1"/>
  <c r="A3356" i="1"/>
  <c r="O3355" i="1"/>
  <c r="A3355" i="1"/>
  <c r="O3354" i="1"/>
  <c r="A3354" i="1"/>
  <c r="O3353" i="1"/>
  <c r="A3353" i="1"/>
  <c r="O3352" i="1"/>
  <c r="A3352" i="1"/>
  <c r="O3351" i="1"/>
  <c r="A3351" i="1"/>
  <c r="O3350" i="1"/>
  <c r="A3350" i="1"/>
  <c r="O3349" i="1"/>
  <c r="A3349" i="1"/>
  <c r="O3348" i="1"/>
  <c r="A3348" i="1"/>
  <c r="O3347" i="1"/>
  <c r="A3347" i="1"/>
  <c r="O3346" i="1"/>
  <c r="A3346" i="1"/>
  <c r="O3345" i="1"/>
  <c r="A3345" i="1"/>
  <c r="O3344" i="1"/>
  <c r="A3344" i="1"/>
  <c r="O3343" i="1"/>
  <c r="A3343" i="1"/>
  <c r="O3342" i="1"/>
  <c r="A3342" i="1"/>
  <c r="O3341" i="1"/>
  <c r="A3341" i="1"/>
  <c r="O3340" i="1"/>
  <c r="A3340" i="1"/>
  <c r="O3339" i="1"/>
  <c r="A3339" i="1"/>
  <c r="O3338" i="1"/>
  <c r="A3338" i="1"/>
  <c r="O3337" i="1"/>
  <c r="A3337" i="1"/>
  <c r="O3336" i="1"/>
  <c r="A3336" i="1"/>
  <c r="O3335" i="1"/>
  <c r="A3335" i="1"/>
  <c r="O3334" i="1"/>
  <c r="A3334" i="1"/>
  <c r="O3333" i="1"/>
  <c r="A3333" i="1"/>
  <c r="O3332" i="1"/>
  <c r="A3332" i="1"/>
  <c r="O3331" i="1"/>
  <c r="A3331" i="1"/>
  <c r="O3330" i="1"/>
  <c r="A3330" i="1"/>
  <c r="O3329" i="1"/>
  <c r="A3329" i="1"/>
  <c r="O3328" i="1"/>
  <c r="A3328" i="1"/>
  <c r="O3327" i="1"/>
  <c r="A3327" i="1"/>
  <c r="O3326" i="1"/>
  <c r="A3326" i="1"/>
  <c r="O3325" i="1"/>
  <c r="A3325" i="1"/>
  <c r="O3324" i="1"/>
  <c r="A3324" i="1"/>
  <c r="O3323" i="1"/>
  <c r="A3323" i="1"/>
  <c r="O3322" i="1"/>
  <c r="A3322" i="1"/>
  <c r="O3321" i="1"/>
  <c r="A3321" i="1"/>
  <c r="O3320" i="1"/>
  <c r="A3320" i="1"/>
  <c r="O3319" i="1"/>
  <c r="A3319" i="1"/>
  <c r="O3318" i="1"/>
  <c r="A3318" i="1"/>
  <c r="O3317" i="1"/>
  <c r="A3317" i="1"/>
  <c r="O3316" i="1"/>
  <c r="A3316" i="1"/>
  <c r="O3315" i="1"/>
  <c r="A3315" i="1"/>
  <c r="O3314" i="1"/>
  <c r="A3314" i="1"/>
  <c r="O3313" i="1"/>
  <c r="A3313" i="1"/>
  <c r="O3312" i="1"/>
  <c r="A3312" i="1"/>
  <c r="O3311" i="1"/>
  <c r="A3311" i="1"/>
  <c r="O3310" i="1"/>
  <c r="A3310" i="1"/>
  <c r="O3309" i="1"/>
  <c r="A3309" i="1"/>
  <c r="O3308" i="1"/>
  <c r="A3308" i="1"/>
  <c r="O3307" i="1"/>
  <c r="A3307" i="1"/>
  <c r="O3306" i="1"/>
  <c r="A3306" i="1"/>
  <c r="O3305" i="1"/>
  <c r="A3305" i="1"/>
  <c r="O3304" i="1"/>
  <c r="A3304" i="1"/>
  <c r="O3303" i="1"/>
  <c r="A3303" i="1"/>
  <c r="O3302" i="1"/>
  <c r="A3302" i="1"/>
  <c r="O3301" i="1"/>
  <c r="A3301" i="1"/>
  <c r="O3300" i="1"/>
  <c r="A3300" i="1"/>
  <c r="O3299" i="1"/>
  <c r="A3299" i="1"/>
  <c r="O3298" i="1"/>
  <c r="A3298" i="1"/>
  <c r="O3297" i="1"/>
  <c r="A3297" i="1"/>
  <c r="O3296" i="1"/>
  <c r="A3296" i="1"/>
  <c r="O3295" i="1"/>
  <c r="A3295" i="1"/>
  <c r="O3294" i="1"/>
  <c r="A3294" i="1"/>
  <c r="O3293" i="1"/>
  <c r="A3293" i="1"/>
  <c r="O3292" i="1"/>
  <c r="A3292" i="1"/>
  <c r="O3291" i="1"/>
  <c r="A3291" i="1"/>
  <c r="O3290" i="1"/>
  <c r="A3290" i="1"/>
  <c r="O3289" i="1"/>
  <c r="A3289" i="1"/>
  <c r="O3288" i="1"/>
  <c r="A3288" i="1"/>
  <c r="O3287" i="1"/>
  <c r="A3287" i="1"/>
  <c r="O3286" i="1"/>
  <c r="A3286" i="1"/>
  <c r="O3285" i="1"/>
  <c r="A3285" i="1"/>
  <c r="O3284" i="1"/>
  <c r="A3284" i="1"/>
  <c r="O3283" i="1"/>
  <c r="A3283" i="1"/>
  <c r="O3282" i="1"/>
  <c r="A3282" i="1"/>
  <c r="O3281" i="1"/>
  <c r="A3281" i="1"/>
  <c r="O3280" i="1"/>
  <c r="A3280" i="1"/>
  <c r="O3279" i="1"/>
  <c r="A3279" i="1"/>
  <c r="O3278" i="1"/>
  <c r="A3278" i="1"/>
  <c r="O3277" i="1"/>
  <c r="A3277" i="1"/>
  <c r="O3276" i="1"/>
  <c r="A3276" i="1"/>
  <c r="O3275" i="1"/>
  <c r="A3275" i="1"/>
  <c r="O3274" i="1"/>
  <c r="A3274" i="1"/>
  <c r="O3273" i="1"/>
  <c r="A3273" i="1"/>
  <c r="O3272" i="1"/>
  <c r="A3272" i="1"/>
  <c r="O3271" i="1"/>
  <c r="A3271" i="1"/>
  <c r="O3270" i="1"/>
  <c r="A3270" i="1"/>
  <c r="O3269" i="1"/>
  <c r="A3269" i="1"/>
  <c r="O3268" i="1"/>
  <c r="A3268" i="1"/>
  <c r="O3267" i="1"/>
  <c r="A3267" i="1"/>
  <c r="O3266" i="1"/>
  <c r="A3266" i="1"/>
  <c r="O3265" i="1"/>
  <c r="A3265" i="1"/>
  <c r="O3264" i="1"/>
  <c r="A3264" i="1"/>
  <c r="O3263" i="1"/>
  <c r="A3263" i="1"/>
  <c r="O3262" i="1"/>
  <c r="A3262" i="1"/>
  <c r="O3261" i="1"/>
  <c r="A3261" i="1"/>
  <c r="O3260" i="1"/>
  <c r="A3260" i="1"/>
  <c r="O3259" i="1"/>
  <c r="A3259" i="1"/>
  <c r="O3258" i="1"/>
  <c r="A3258" i="1"/>
  <c r="O3257" i="1"/>
  <c r="A3257" i="1"/>
  <c r="O3256" i="1"/>
  <c r="A3256" i="1"/>
  <c r="O3255" i="1"/>
  <c r="A3255" i="1"/>
  <c r="O3254" i="1"/>
  <c r="A3254" i="1"/>
  <c r="O3253" i="1"/>
  <c r="A3253" i="1"/>
  <c r="O3252" i="1"/>
  <c r="A3252" i="1"/>
  <c r="O3251" i="1"/>
  <c r="A3251" i="1"/>
  <c r="O3250" i="1"/>
  <c r="A3250" i="1"/>
  <c r="O3249" i="1"/>
  <c r="A3249" i="1"/>
  <c r="O3248" i="1"/>
  <c r="A3248" i="1"/>
  <c r="O3247" i="1"/>
  <c r="A3247" i="1"/>
  <c r="O3246" i="1"/>
  <c r="A3246" i="1"/>
  <c r="O3245" i="1"/>
  <c r="A3245" i="1"/>
  <c r="O3244" i="1"/>
  <c r="A3244" i="1"/>
  <c r="O3243" i="1"/>
  <c r="A3243" i="1"/>
  <c r="O3242" i="1"/>
  <c r="A3242" i="1"/>
  <c r="O3241" i="1"/>
  <c r="A3241" i="1"/>
  <c r="O3240" i="1"/>
  <c r="A3240" i="1"/>
  <c r="O3239" i="1"/>
  <c r="A3239" i="1"/>
  <c r="O3238" i="1"/>
  <c r="A3238" i="1"/>
  <c r="O3237" i="1"/>
  <c r="A3237" i="1"/>
  <c r="O3236" i="1"/>
  <c r="A3236" i="1"/>
  <c r="O3235" i="1"/>
  <c r="A3235" i="1"/>
  <c r="O3234" i="1"/>
  <c r="A3234" i="1"/>
  <c r="O3233" i="1"/>
  <c r="A3233" i="1"/>
  <c r="O3232" i="1"/>
  <c r="A3232" i="1"/>
  <c r="O3231" i="1"/>
  <c r="A3231" i="1"/>
  <c r="O3230" i="1"/>
  <c r="A3230" i="1"/>
  <c r="O3229" i="1"/>
  <c r="A3229" i="1"/>
  <c r="O3228" i="1"/>
  <c r="A3228" i="1"/>
  <c r="O3227" i="1"/>
  <c r="A3227" i="1"/>
  <c r="O3226" i="1"/>
  <c r="A3226" i="1"/>
  <c r="O3225" i="1"/>
  <c r="A3225" i="1"/>
  <c r="O3224" i="1"/>
  <c r="A3224" i="1"/>
  <c r="O3223" i="1"/>
  <c r="A3223" i="1"/>
  <c r="O3222" i="1"/>
  <c r="A3222" i="1"/>
  <c r="O3221" i="1"/>
  <c r="A3221" i="1"/>
  <c r="O3220" i="1"/>
  <c r="A3220" i="1"/>
  <c r="O3219" i="1"/>
  <c r="A3219" i="1"/>
  <c r="O3218" i="1"/>
  <c r="A3218" i="1"/>
  <c r="O3217" i="1"/>
  <c r="A3217" i="1"/>
  <c r="O3216" i="1"/>
  <c r="A3216" i="1"/>
  <c r="O3215" i="1"/>
  <c r="A3215" i="1"/>
  <c r="O3214" i="1"/>
  <c r="A3214" i="1"/>
  <c r="O3213" i="1"/>
  <c r="A3213" i="1"/>
  <c r="O3212" i="1"/>
  <c r="A3212" i="1"/>
  <c r="O3211" i="1"/>
  <c r="A3211" i="1"/>
  <c r="O3210" i="1"/>
  <c r="A3210" i="1"/>
  <c r="O3209" i="1"/>
  <c r="A3209" i="1"/>
  <c r="O3208" i="1"/>
  <c r="A3208" i="1"/>
  <c r="O3207" i="1"/>
  <c r="A3207" i="1"/>
  <c r="O3206" i="1"/>
  <c r="A3206" i="1"/>
  <c r="O3205" i="1"/>
  <c r="A3205" i="1"/>
  <c r="O3204" i="1"/>
  <c r="A3204" i="1"/>
  <c r="O3203" i="1"/>
  <c r="A3203" i="1"/>
  <c r="O3202" i="1"/>
  <c r="A3202" i="1"/>
  <c r="O3201" i="1"/>
  <c r="A3201" i="1"/>
  <c r="O3200" i="1"/>
  <c r="A3200" i="1"/>
  <c r="O3199" i="1"/>
  <c r="A3199" i="1"/>
  <c r="O3198" i="1"/>
  <c r="A3198" i="1"/>
  <c r="O3197" i="1"/>
  <c r="A3197" i="1"/>
  <c r="O3196" i="1"/>
  <c r="A3196" i="1"/>
  <c r="O3195" i="1"/>
  <c r="A3195" i="1"/>
  <c r="O3194" i="1"/>
  <c r="A3194" i="1"/>
  <c r="O3193" i="1"/>
  <c r="A3193" i="1"/>
  <c r="O3192" i="1"/>
  <c r="A3192" i="1"/>
  <c r="O3191" i="1"/>
  <c r="A3191" i="1"/>
  <c r="O3190" i="1"/>
  <c r="A3190" i="1"/>
  <c r="O3189" i="1"/>
  <c r="A3189" i="1"/>
  <c r="O3188" i="1"/>
  <c r="A3188" i="1"/>
  <c r="O3187" i="1"/>
  <c r="A3187" i="1"/>
  <c r="O3186" i="1"/>
  <c r="A3186" i="1"/>
  <c r="O3185" i="1"/>
  <c r="A3185" i="1"/>
  <c r="O3184" i="1"/>
  <c r="A3184" i="1"/>
  <c r="O3183" i="1"/>
  <c r="A3183" i="1"/>
  <c r="O3182" i="1"/>
  <c r="A3182" i="1"/>
  <c r="O3181" i="1"/>
  <c r="A3181" i="1"/>
  <c r="O3180" i="1"/>
  <c r="A3180" i="1"/>
  <c r="O3179" i="1"/>
  <c r="A3179" i="1"/>
  <c r="O3178" i="1"/>
  <c r="A3178" i="1"/>
  <c r="O3177" i="1"/>
  <c r="A3177" i="1"/>
  <c r="O3176" i="1"/>
  <c r="A3176" i="1"/>
  <c r="O3175" i="1"/>
  <c r="A3175" i="1"/>
  <c r="O3174" i="1"/>
  <c r="A3174" i="1"/>
  <c r="O3173" i="1"/>
  <c r="A3173" i="1"/>
  <c r="O3172" i="1"/>
  <c r="A3172" i="1"/>
  <c r="O3171" i="1"/>
  <c r="A3171" i="1"/>
  <c r="O3170" i="1"/>
  <c r="A3170" i="1"/>
  <c r="O3169" i="1"/>
  <c r="A3169" i="1"/>
  <c r="O3168" i="1"/>
  <c r="A3168" i="1"/>
  <c r="O3167" i="1"/>
  <c r="A3167" i="1"/>
  <c r="O3166" i="1"/>
  <c r="A3166" i="1"/>
  <c r="O3165" i="1"/>
  <c r="A3165" i="1"/>
  <c r="O3164" i="1"/>
  <c r="A3164" i="1"/>
  <c r="O3163" i="1"/>
  <c r="A3163" i="1"/>
  <c r="O3162" i="1"/>
  <c r="A3162" i="1"/>
  <c r="O3161" i="1"/>
  <c r="A3161" i="1"/>
  <c r="O3160" i="1"/>
  <c r="A3160" i="1"/>
  <c r="O3159" i="1"/>
  <c r="A3159" i="1"/>
  <c r="O3158" i="1"/>
  <c r="A3158" i="1"/>
  <c r="O3157" i="1"/>
  <c r="A3157" i="1"/>
  <c r="O3156" i="1"/>
  <c r="A3156" i="1"/>
  <c r="O3155" i="1"/>
  <c r="A3155" i="1"/>
  <c r="O3154" i="1"/>
  <c r="A3154" i="1"/>
  <c r="O3153" i="1"/>
  <c r="A3153" i="1"/>
  <c r="O3152" i="1"/>
  <c r="A3152" i="1"/>
  <c r="O3151" i="1"/>
  <c r="A3151" i="1"/>
  <c r="O3150" i="1"/>
  <c r="A3150" i="1"/>
  <c r="O3149" i="1"/>
  <c r="A3149" i="1"/>
  <c r="O3148" i="1"/>
  <c r="A3148" i="1"/>
  <c r="O3147" i="1"/>
  <c r="A3147" i="1"/>
  <c r="O3146" i="1"/>
  <c r="A3146" i="1"/>
  <c r="O3145" i="1"/>
  <c r="A3145" i="1"/>
  <c r="O3144" i="1"/>
  <c r="A3144" i="1"/>
  <c r="O3143" i="1"/>
  <c r="A3143" i="1"/>
  <c r="O3142" i="1"/>
  <c r="A3142" i="1"/>
  <c r="O3141" i="1"/>
  <c r="A3141" i="1"/>
  <c r="O3140" i="1"/>
  <c r="A3140" i="1"/>
  <c r="O3139" i="1"/>
  <c r="A3139" i="1"/>
  <c r="O3138" i="1"/>
  <c r="A3138" i="1"/>
  <c r="O3137" i="1"/>
  <c r="A3137" i="1"/>
  <c r="O3136" i="1"/>
  <c r="A3136" i="1"/>
  <c r="O3135" i="1"/>
  <c r="A3135" i="1"/>
  <c r="O3134" i="1"/>
  <c r="A3134" i="1"/>
  <c r="O3133" i="1"/>
  <c r="A3133" i="1"/>
  <c r="O3132" i="1"/>
  <c r="A3132" i="1"/>
  <c r="O3131" i="1"/>
  <c r="A3131" i="1"/>
  <c r="O3130" i="1"/>
  <c r="A3130" i="1"/>
  <c r="O3129" i="1"/>
  <c r="A3129" i="1"/>
  <c r="O3128" i="1"/>
  <c r="A3128" i="1"/>
  <c r="O3127" i="1"/>
  <c r="A3127" i="1"/>
  <c r="O3126" i="1"/>
  <c r="A3126" i="1"/>
  <c r="O3125" i="1"/>
  <c r="A3125" i="1"/>
  <c r="O3124" i="1"/>
  <c r="A3124" i="1"/>
  <c r="O3123" i="1"/>
  <c r="A3123" i="1"/>
  <c r="O3122" i="1"/>
  <c r="A3122" i="1"/>
  <c r="O3121" i="1"/>
  <c r="A3121" i="1"/>
  <c r="O3120" i="1"/>
  <c r="A3120" i="1"/>
  <c r="O3119" i="1"/>
  <c r="A3119" i="1"/>
  <c r="O3118" i="1"/>
  <c r="A3118" i="1"/>
  <c r="O3117" i="1"/>
  <c r="A3117" i="1"/>
  <c r="O3116" i="1"/>
  <c r="A3116" i="1"/>
  <c r="O3115" i="1"/>
  <c r="A3115" i="1"/>
  <c r="O3114" i="1"/>
  <c r="A3114" i="1"/>
  <c r="O3113" i="1"/>
  <c r="A3113" i="1"/>
  <c r="O3112" i="1"/>
  <c r="A3112" i="1"/>
  <c r="O3111" i="1"/>
  <c r="A3111" i="1"/>
  <c r="O3110" i="1"/>
  <c r="A3110" i="1"/>
  <c r="O3109" i="1"/>
  <c r="A3109" i="1"/>
  <c r="O3108" i="1"/>
  <c r="A3108" i="1"/>
  <c r="O3107" i="1"/>
  <c r="A3107" i="1"/>
  <c r="O3106" i="1"/>
  <c r="A3106" i="1"/>
  <c r="O3105" i="1"/>
  <c r="A3105" i="1"/>
  <c r="O3104" i="1"/>
  <c r="A3104" i="1"/>
  <c r="O3103" i="1"/>
  <c r="A3103" i="1"/>
  <c r="O3102" i="1"/>
  <c r="A3102" i="1"/>
  <c r="O3101" i="1"/>
  <c r="A3101" i="1"/>
  <c r="O3100" i="1"/>
  <c r="A3100" i="1"/>
  <c r="O3099" i="1"/>
  <c r="A3099" i="1"/>
  <c r="O3098" i="1"/>
  <c r="A3098" i="1"/>
  <c r="O3097" i="1"/>
  <c r="A3097" i="1"/>
  <c r="O3096" i="1"/>
  <c r="A3096" i="1"/>
  <c r="O3095" i="1"/>
  <c r="A3095" i="1"/>
  <c r="O3094" i="1"/>
  <c r="A3094" i="1"/>
  <c r="O3093" i="1"/>
  <c r="A3093" i="1"/>
  <c r="O3092" i="1"/>
  <c r="A3092" i="1"/>
  <c r="O3091" i="1"/>
  <c r="A3091" i="1"/>
  <c r="O3090" i="1"/>
  <c r="A3090" i="1"/>
  <c r="O3089" i="1"/>
  <c r="A3089" i="1"/>
  <c r="O3088" i="1"/>
  <c r="A3088" i="1"/>
  <c r="O3087" i="1"/>
  <c r="A3087" i="1"/>
  <c r="O3086" i="1"/>
  <c r="A3086" i="1"/>
  <c r="O3085" i="1"/>
  <c r="A3085" i="1"/>
  <c r="O3084" i="1"/>
  <c r="A3084" i="1"/>
  <c r="O3083" i="1"/>
  <c r="A3083" i="1"/>
  <c r="O3082" i="1"/>
  <c r="A3082" i="1"/>
  <c r="O3081" i="1"/>
  <c r="A3081" i="1"/>
  <c r="O3080" i="1"/>
  <c r="A3080" i="1"/>
  <c r="O3079" i="1"/>
  <c r="A3079" i="1"/>
  <c r="O3078" i="1"/>
  <c r="A3078" i="1"/>
  <c r="O3077" i="1"/>
  <c r="A3077" i="1"/>
  <c r="O3076" i="1"/>
  <c r="A3076" i="1"/>
  <c r="O3075" i="1"/>
  <c r="A3075" i="1"/>
  <c r="O3074" i="1"/>
  <c r="A3074" i="1"/>
  <c r="O3073" i="1"/>
  <c r="A3073" i="1"/>
  <c r="O3072" i="1"/>
  <c r="A3072" i="1"/>
  <c r="O3071" i="1"/>
  <c r="A3071" i="1"/>
  <c r="O3070" i="1"/>
  <c r="A3070" i="1"/>
  <c r="O3069" i="1"/>
  <c r="A3069" i="1"/>
  <c r="O3068" i="1"/>
  <c r="A3068" i="1"/>
  <c r="O3067" i="1"/>
  <c r="A3067" i="1"/>
  <c r="O3066" i="1"/>
  <c r="A3066" i="1"/>
  <c r="O3065" i="1"/>
  <c r="A3065" i="1"/>
  <c r="O3064" i="1"/>
  <c r="A3064" i="1"/>
  <c r="O3063" i="1"/>
  <c r="A3063" i="1"/>
  <c r="O3062" i="1"/>
  <c r="A3062" i="1"/>
  <c r="O3061" i="1"/>
  <c r="A3061" i="1"/>
  <c r="O3060" i="1"/>
  <c r="A3060" i="1"/>
  <c r="O3059" i="1"/>
  <c r="A3059" i="1"/>
  <c r="O3058" i="1"/>
  <c r="A3058" i="1"/>
  <c r="O3057" i="1"/>
  <c r="A3057" i="1"/>
  <c r="O3056" i="1"/>
  <c r="A3056" i="1"/>
  <c r="O3055" i="1"/>
  <c r="A3055" i="1"/>
  <c r="O3054" i="1"/>
  <c r="A3054" i="1"/>
  <c r="O3053" i="1"/>
  <c r="A3053" i="1"/>
  <c r="O3052" i="1"/>
  <c r="A3052" i="1"/>
  <c r="O3051" i="1"/>
  <c r="A3051" i="1"/>
  <c r="O3050" i="1"/>
  <c r="A3050" i="1"/>
  <c r="O3049" i="1"/>
  <c r="A3049" i="1"/>
  <c r="O3048" i="1"/>
  <c r="A3048" i="1"/>
  <c r="O3047" i="1"/>
  <c r="A3047" i="1"/>
  <c r="O3046" i="1"/>
  <c r="A3046" i="1"/>
  <c r="O3045" i="1"/>
  <c r="A3045" i="1"/>
  <c r="O3044" i="1"/>
  <c r="A3044" i="1"/>
  <c r="O3043" i="1"/>
  <c r="A3043" i="1"/>
  <c r="O3042" i="1"/>
  <c r="A3042" i="1"/>
  <c r="O3041" i="1"/>
  <c r="A3041" i="1"/>
  <c r="O3040" i="1"/>
  <c r="A3040" i="1"/>
  <c r="O3039" i="1"/>
  <c r="A3039" i="1"/>
  <c r="O3038" i="1"/>
  <c r="A3038" i="1"/>
  <c r="O3037" i="1"/>
  <c r="A3037" i="1"/>
  <c r="O3036" i="1"/>
  <c r="A3036" i="1"/>
  <c r="O3035" i="1"/>
  <c r="A3035" i="1"/>
  <c r="O3034" i="1"/>
  <c r="A3034" i="1"/>
  <c r="O3033" i="1"/>
  <c r="A3033" i="1"/>
  <c r="O3032" i="1"/>
  <c r="A3032" i="1"/>
  <c r="O3031" i="1"/>
  <c r="A3031" i="1"/>
  <c r="O3030" i="1"/>
  <c r="A3030" i="1"/>
  <c r="O3029" i="1"/>
  <c r="A3029" i="1"/>
  <c r="O3028" i="1"/>
  <c r="A3028" i="1"/>
  <c r="O3027" i="1"/>
  <c r="A3027" i="1"/>
  <c r="O3026" i="1"/>
  <c r="A3026" i="1"/>
  <c r="O3025" i="1"/>
  <c r="A3025" i="1"/>
  <c r="O3024" i="1"/>
  <c r="A3024" i="1"/>
  <c r="O3023" i="1"/>
  <c r="A3023" i="1"/>
  <c r="O3022" i="1"/>
  <c r="A3022" i="1"/>
  <c r="M3021" i="1"/>
  <c r="O3021" i="1" s="1"/>
  <c r="A3021" i="1"/>
  <c r="O3020" i="1"/>
  <c r="A3020" i="1"/>
  <c r="O3019" i="1"/>
  <c r="A3019" i="1"/>
  <c r="O3018" i="1"/>
  <c r="A3018" i="1"/>
  <c r="O3017" i="1"/>
  <c r="A3017" i="1"/>
  <c r="O3016" i="1"/>
  <c r="A3016" i="1"/>
  <c r="O3015" i="1"/>
  <c r="A3015" i="1"/>
  <c r="O3014" i="1"/>
  <c r="A3014" i="1"/>
  <c r="O3013" i="1"/>
  <c r="A3013" i="1"/>
  <c r="O3012" i="1"/>
  <c r="A3012" i="1"/>
  <c r="O3011" i="1"/>
  <c r="A3011" i="1"/>
  <c r="O3010" i="1"/>
  <c r="A3010" i="1"/>
  <c r="O3009" i="1"/>
  <c r="A3009" i="1"/>
  <c r="O3008" i="1"/>
  <c r="A3008" i="1"/>
  <c r="O3007" i="1"/>
  <c r="A3007" i="1"/>
  <c r="O3006" i="1"/>
  <c r="A3006" i="1"/>
  <c r="O3005" i="1"/>
  <c r="A3005" i="1"/>
  <c r="O3004" i="1"/>
  <c r="A3004" i="1"/>
  <c r="O3003" i="1"/>
  <c r="A3003" i="1"/>
  <c r="O3002" i="1"/>
  <c r="A3002" i="1"/>
  <c r="O3001" i="1"/>
  <c r="A3001" i="1"/>
  <c r="O3000" i="1"/>
  <c r="A3000" i="1"/>
  <c r="O2999" i="1"/>
  <c r="A2999" i="1"/>
  <c r="O2998" i="1"/>
  <c r="A2998" i="1"/>
  <c r="O2997" i="1"/>
  <c r="A2997" i="1"/>
  <c r="O2996" i="1"/>
  <c r="A2996" i="1"/>
  <c r="O2995" i="1"/>
  <c r="A2995" i="1"/>
  <c r="O2994" i="1"/>
  <c r="A2994" i="1"/>
  <c r="O2993" i="1"/>
  <c r="A2993" i="1"/>
  <c r="O2992" i="1"/>
  <c r="A2992" i="1"/>
  <c r="O2991" i="1"/>
  <c r="A2991" i="1"/>
  <c r="O2990" i="1"/>
  <c r="A2990" i="1"/>
  <c r="O2989" i="1"/>
  <c r="A2989" i="1"/>
  <c r="O2988" i="1"/>
  <c r="A2988" i="1"/>
  <c r="O2987" i="1"/>
  <c r="A2987" i="1"/>
  <c r="O2986" i="1"/>
  <c r="A2986" i="1"/>
  <c r="O2985" i="1"/>
  <c r="A2985" i="1"/>
  <c r="O2984" i="1"/>
  <c r="A2984" i="1"/>
  <c r="O2983" i="1"/>
  <c r="A2983" i="1"/>
  <c r="O2982" i="1"/>
  <c r="A2982" i="1"/>
  <c r="O2981" i="1"/>
  <c r="A2981" i="1"/>
  <c r="O2980" i="1"/>
  <c r="A2980" i="1"/>
  <c r="O2979" i="1"/>
  <c r="A2979" i="1"/>
  <c r="O2978" i="1"/>
  <c r="A2978" i="1"/>
  <c r="O2977" i="1"/>
  <c r="A2977" i="1"/>
  <c r="O2976" i="1"/>
  <c r="A2976" i="1"/>
  <c r="O2975" i="1"/>
  <c r="A2975" i="1"/>
  <c r="O2974" i="1"/>
  <c r="A2974" i="1"/>
  <c r="O2973" i="1"/>
  <c r="A2973" i="1"/>
  <c r="O2972" i="1"/>
  <c r="A2972" i="1"/>
  <c r="O2971" i="1"/>
  <c r="A2971" i="1"/>
  <c r="O2970" i="1"/>
  <c r="A2970" i="1"/>
  <c r="O2969" i="1"/>
  <c r="A2969" i="1"/>
  <c r="O2968" i="1"/>
  <c r="A2968" i="1"/>
  <c r="O2967" i="1"/>
  <c r="A2967" i="1"/>
  <c r="O2966" i="1"/>
  <c r="A2966" i="1"/>
  <c r="O2965" i="1"/>
  <c r="A2965" i="1"/>
  <c r="O2964" i="1"/>
  <c r="A2964" i="1"/>
  <c r="O2963" i="1"/>
  <c r="A2963" i="1"/>
  <c r="O2962" i="1"/>
  <c r="A2962" i="1"/>
  <c r="O2961" i="1"/>
  <c r="A2961" i="1"/>
  <c r="O2960" i="1"/>
  <c r="A2960" i="1"/>
  <c r="O2959" i="1"/>
  <c r="A2959" i="1"/>
  <c r="O2958" i="1"/>
  <c r="A2958" i="1"/>
  <c r="O2957" i="1"/>
  <c r="A2957" i="1"/>
  <c r="O2956" i="1"/>
  <c r="A2956" i="1"/>
  <c r="O2955" i="1"/>
  <c r="A2955" i="1"/>
  <c r="O2954" i="1"/>
  <c r="A2954" i="1"/>
  <c r="O2953" i="1"/>
  <c r="A2953" i="1"/>
  <c r="O2952" i="1"/>
  <c r="A2952" i="1"/>
  <c r="O2951" i="1"/>
  <c r="A2951" i="1"/>
  <c r="O2950" i="1"/>
  <c r="A2950" i="1"/>
  <c r="O2949" i="1"/>
  <c r="A2949" i="1"/>
  <c r="O2948" i="1"/>
  <c r="A2948" i="1"/>
  <c r="O2947" i="1"/>
  <c r="A2947" i="1"/>
  <c r="O2946" i="1"/>
  <c r="A2946" i="1"/>
  <c r="O2945" i="1"/>
  <c r="A2945" i="1"/>
  <c r="O2944" i="1"/>
  <c r="A2944" i="1"/>
  <c r="O2943" i="1"/>
  <c r="A2943" i="1"/>
  <c r="O2942" i="1"/>
  <c r="A2942" i="1"/>
  <c r="O2941" i="1"/>
  <c r="A2941" i="1"/>
  <c r="O2940" i="1"/>
  <c r="A2940" i="1"/>
  <c r="O2939" i="1"/>
  <c r="A2939" i="1"/>
  <c r="O2938" i="1"/>
  <c r="A2938" i="1"/>
  <c r="O2937" i="1"/>
  <c r="A2937" i="1"/>
  <c r="O2936" i="1"/>
  <c r="A2936" i="1"/>
  <c r="O2935" i="1"/>
  <c r="A2935" i="1"/>
  <c r="O2934" i="1"/>
  <c r="A2934" i="1"/>
  <c r="O2933" i="1"/>
  <c r="A2933" i="1"/>
  <c r="O2932" i="1"/>
  <c r="A2932" i="1"/>
  <c r="O2931" i="1"/>
  <c r="A2931" i="1"/>
  <c r="O2930" i="1"/>
  <c r="A2930" i="1"/>
  <c r="O2929" i="1"/>
  <c r="A2929" i="1"/>
  <c r="O2928" i="1"/>
  <c r="A2928" i="1"/>
  <c r="O2927" i="1"/>
  <c r="A2927" i="1"/>
  <c r="O2926" i="1"/>
  <c r="A2926" i="1"/>
  <c r="O2925" i="1"/>
  <c r="A2925" i="1"/>
  <c r="O2924" i="1"/>
  <c r="A2924" i="1"/>
  <c r="O2923" i="1"/>
  <c r="A2923" i="1"/>
  <c r="O2922" i="1"/>
  <c r="A2922" i="1"/>
  <c r="O2921" i="1"/>
  <c r="A2921" i="1"/>
  <c r="O2920" i="1"/>
  <c r="A2920" i="1"/>
  <c r="O2919" i="1"/>
  <c r="A2919" i="1"/>
  <c r="O2918" i="1"/>
  <c r="A2918" i="1"/>
  <c r="O2917" i="1"/>
  <c r="A2917" i="1"/>
  <c r="O2916" i="1"/>
  <c r="A2916" i="1"/>
  <c r="O2915" i="1"/>
  <c r="A2915" i="1"/>
  <c r="O2914" i="1"/>
  <c r="A2914" i="1"/>
  <c r="O2913" i="1"/>
  <c r="M2913" i="1"/>
  <c r="A2913" i="1"/>
  <c r="O2912" i="1"/>
  <c r="A2912" i="1"/>
  <c r="O2911" i="1"/>
  <c r="A2911" i="1"/>
  <c r="O2910" i="1"/>
  <c r="A2910" i="1"/>
  <c r="O2909" i="1"/>
  <c r="A2909" i="1"/>
  <c r="O2908" i="1"/>
  <c r="A2908" i="1"/>
  <c r="O2907" i="1"/>
  <c r="A2907" i="1"/>
  <c r="O2906" i="1"/>
  <c r="A2906" i="1"/>
  <c r="O2905" i="1"/>
  <c r="A2905" i="1"/>
  <c r="O2904" i="1"/>
  <c r="A2904" i="1"/>
  <c r="O2903" i="1"/>
  <c r="A2903" i="1"/>
  <c r="O2902" i="1"/>
  <c r="A2902" i="1"/>
  <c r="O2901" i="1"/>
  <c r="A2901" i="1"/>
  <c r="O2900" i="1"/>
  <c r="A2900" i="1"/>
  <c r="O2899" i="1"/>
  <c r="A2899" i="1"/>
  <c r="O2898" i="1"/>
  <c r="A2898" i="1"/>
  <c r="O2897" i="1"/>
  <c r="A2897" i="1"/>
  <c r="O2896" i="1"/>
  <c r="A2896" i="1"/>
  <c r="O2895" i="1"/>
  <c r="A2895" i="1"/>
  <c r="O2894" i="1"/>
  <c r="A2894" i="1"/>
  <c r="O2893" i="1"/>
  <c r="A2893" i="1"/>
  <c r="O2892" i="1"/>
  <c r="A2892" i="1"/>
  <c r="O2891" i="1"/>
  <c r="A2891" i="1"/>
  <c r="O2890" i="1"/>
  <c r="A2890" i="1"/>
  <c r="O2889" i="1"/>
  <c r="A2889" i="1"/>
  <c r="O2888" i="1"/>
  <c r="A2888" i="1"/>
  <c r="O2887" i="1"/>
  <c r="A2887" i="1"/>
  <c r="O2886" i="1"/>
  <c r="A2886" i="1"/>
  <c r="O2885" i="1"/>
  <c r="A2885" i="1"/>
  <c r="O2884" i="1"/>
  <c r="A2884" i="1"/>
  <c r="O2883" i="1"/>
  <c r="A2883" i="1"/>
  <c r="O2882" i="1"/>
  <c r="A2882" i="1"/>
  <c r="O2881" i="1"/>
  <c r="A2881" i="1"/>
  <c r="O2880" i="1"/>
  <c r="A2880" i="1"/>
  <c r="O2879" i="1"/>
  <c r="A2879" i="1"/>
  <c r="O2878" i="1"/>
  <c r="A2878" i="1"/>
  <c r="O2877" i="1"/>
  <c r="A2877" i="1"/>
  <c r="M2876" i="1"/>
  <c r="O2876" i="1" s="1"/>
  <c r="O2875" i="1"/>
  <c r="A2875" i="1"/>
  <c r="O2874" i="1"/>
  <c r="A2874" i="1"/>
  <c r="O2873" i="1"/>
  <c r="A2873" i="1"/>
  <c r="O2872" i="1"/>
  <c r="A2872" i="1"/>
  <c r="O2871" i="1"/>
  <c r="A2871" i="1"/>
  <c r="O2870" i="1"/>
  <c r="A2870" i="1"/>
  <c r="O2869" i="1"/>
  <c r="A2869" i="1"/>
  <c r="O2868" i="1"/>
  <c r="A2868" i="1"/>
  <c r="O2867" i="1"/>
  <c r="A2867" i="1"/>
  <c r="O2866" i="1"/>
  <c r="A2866" i="1"/>
  <c r="O2865" i="1"/>
  <c r="A2865" i="1"/>
  <c r="O2864" i="1"/>
  <c r="A2864" i="1"/>
  <c r="O2863" i="1"/>
  <c r="A2863" i="1"/>
  <c r="O2862" i="1"/>
  <c r="A2862" i="1"/>
  <c r="O2861" i="1"/>
  <c r="A2861" i="1"/>
  <c r="O2860" i="1"/>
  <c r="A2860" i="1"/>
  <c r="O2859" i="1"/>
  <c r="A2859" i="1"/>
  <c r="O2858" i="1"/>
  <c r="A2858" i="1"/>
  <c r="O2857" i="1"/>
  <c r="A2857" i="1"/>
  <c r="O2856" i="1"/>
  <c r="A2856" i="1"/>
  <c r="O2855" i="1"/>
  <c r="A2855" i="1"/>
  <c r="O2854" i="1"/>
  <c r="A2854" i="1"/>
  <c r="O2853" i="1"/>
  <c r="A2853" i="1"/>
  <c r="O2852" i="1"/>
  <c r="A2852" i="1"/>
  <c r="O2851" i="1"/>
  <c r="A2851" i="1"/>
  <c r="O2850" i="1"/>
  <c r="A2850" i="1"/>
  <c r="O2849" i="1"/>
  <c r="A2849" i="1"/>
  <c r="O2848" i="1"/>
  <c r="A2848" i="1"/>
  <c r="O2847" i="1"/>
  <c r="A2847" i="1"/>
  <c r="O2846" i="1"/>
  <c r="A2846" i="1"/>
  <c r="O2845" i="1"/>
  <c r="A2845" i="1"/>
  <c r="O2844" i="1"/>
  <c r="A2844" i="1"/>
  <c r="O2843" i="1"/>
  <c r="A2843" i="1"/>
  <c r="O2842" i="1"/>
  <c r="A2842" i="1"/>
  <c r="O2841" i="1"/>
  <c r="A2841" i="1"/>
  <c r="O2840" i="1"/>
  <c r="A2840" i="1"/>
  <c r="O2839" i="1"/>
  <c r="A2839" i="1"/>
  <c r="O2838" i="1"/>
  <c r="A2838" i="1"/>
  <c r="O2837" i="1"/>
  <c r="A2837" i="1"/>
  <c r="O2836" i="1"/>
  <c r="A2836" i="1"/>
  <c r="O2835" i="1"/>
  <c r="A2835" i="1"/>
  <c r="O2834" i="1"/>
  <c r="A2834" i="1"/>
  <c r="O2833" i="1"/>
  <c r="A2833" i="1"/>
  <c r="O2832" i="1"/>
  <c r="A2832" i="1"/>
  <c r="O2831" i="1"/>
  <c r="A2831" i="1"/>
  <c r="O2830" i="1"/>
  <c r="A2830" i="1"/>
  <c r="O2829" i="1"/>
  <c r="A2829" i="1"/>
  <c r="O2828" i="1"/>
  <c r="A2828" i="1"/>
  <c r="O2827" i="1"/>
  <c r="A2827" i="1"/>
  <c r="O2826" i="1"/>
  <c r="A2826" i="1"/>
  <c r="O2825" i="1"/>
  <c r="A2825" i="1"/>
  <c r="O2824" i="1"/>
  <c r="A2824" i="1"/>
  <c r="O2823" i="1"/>
  <c r="A2823" i="1"/>
  <c r="O2822" i="1"/>
  <c r="A2822" i="1"/>
  <c r="O2821" i="1"/>
  <c r="A2821" i="1"/>
  <c r="O2820" i="1"/>
  <c r="A2820" i="1"/>
  <c r="O2819" i="1"/>
  <c r="A2819" i="1"/>
  <c r="O2818" i="1"/>
  <c r="A2818" i="1"/>
  <c r="O2817" i="1"/>
  <c r="A2817" i="1"/>
  <c r="O2816" i="1"/>
  <c r="A2816" i="1"/>
  <c r="O2815" i="1"/>
  <c r="A2815" i="1"/>
  <c r="O2814" i="1"/>
  <c r="A2814" i="1"/>
  <c r="O2813" i="1"/>
  <c r="A2813" i="1"/>
  <c r="O2812" i="1"/>
  <c r="A2812" i="1"/>
  <c r="O2811" i="1"/>
  <c r="A2811" i="1"/>
  <c r="O2810" i="1"/>
  <c r="A2810" i="1"/>
  <c r="O2809" i="1"/>
  <c r="A2809" i="1"/>
  <c r="O2808" i="1"/>
  <c r="A2808" i="1"/>
  <c r="O2807" i="1"/>
  <c r="A2807" i="1"/>
  <c r="O2806" i="1"/>
  <c r="A2806" i="1"/>
  <c r="O2805" i="1"/>
  <c r="A2805" i="1"/>
  <c r="O2804" i="1"/>
  <c r="A2804" i="1"/>
  <c r="O2803" i="1"/>
  <c r="A2803" i="1"/>
  <c r="O2802" i="1"/>
  <c r="A2802" i="1"/>
  <c r="O2801" i="1"/>
  <c r="A2801" i="1"/>
  <c r="O2800" i="1"/>
  <c r="A2800" i="1"/>
  <c r="O2799" i="1"/>
  <c r="A2799" i="1"/>
  <c r="O2798" i="1"/>
  <c r="A2798" i="1"/>
  <c r="O2797" i="1"/>
  <c r="A2797" i="1"/>
  <c r="O2796" i="1"/>
  <c r="A2796" i="1"/>
  <c r="O2795" i="1"/>
  <c r="A2795" i="1"/>
  <c r="O2794" i="1"/>
  <c r="A2794" i="1"/>
  <c r="O2793" i="1"/>
  <c r="A2793" i="1"/>
  <c r="O2792" i="1"/>
  <c r="A2792" i="1"/>
  <c r="O2791" i="1"/>
  <c r="A2791" i="1"/>
  <c r="O2790" i="1"/>
  <c r="A2790" i="1"/>
  <c r="O2789" i="1"/>
  <c r="A2789" i="1"/>
  <c r="O2788" i="1"/>
  <c r="A2788" i="1"/>
  <c r="O2787" i="1"/>
  <c r="A2787" i="1"/>
  <c r="O2786" i="1"/>
  <c r="A2786" i="1"/>
  <c r="O2785" i="1"/>
  <c r="A2785" i="1"/>
  <c r="O2784" i="1"/>
  <c r="A2784" i="1"/>
  <c r="O2783" i="1"/>
  <c r="A2783" i="1"/>
  <c r="O2782" i="1"/>
  <c r="A2782" i="1"/>
  <c r="O2781" i="1"/>
  <c r="A2781" i="1"/>
  <c r="O2780" i="1"/>
  <c r="A2780" i="1"/>
  <c r="O2779" i="1"/>
  <c r="A2779" i="1"/>
  <c r="O2778" i="1"/>
  <c r="A2778" i="1"/>
  <c r="O2777" i="1"/>
  <c r="A2777" i="1"/>
  <c r="O2776" i="1"/>
  <c r="A2776" i="1"/>
  <c r="O2775" i="1"/>
  <c r="A2775" i="1"/>
  <c r="O2774" i="1"/>
  <c r="A2774" i="1"/>
  <c r="O2773" i="1"/>
  <c r="A2773" i="1"/>
  <c r="O2772" i="1"/>
  <c r="A2772" i="1"/>
  <c r="O2771" i="1"/>
  <c r="A2771" i="1"/>
  <c r="O2770" i="1"/>
  <c r="A2770" i="1"/>
  <c r="O2769" i="1"/>
  <c r="A2769" i="1"/>
  <c r="O2768" i="1"/>
  <c r="A2768" i="1"/>
  <c r="O2767" i="1"/>
  <c r="A2767" i="1"/>
  <c r="O2766" i="1"/>
  <c r="A2766" i="1"/>
  <c r="O2765" i="1"/>
  <c r="A2765" i="1"/>
  <c r="O2764" i="1"/>
  <c r="A2764" i="1"/>
  <c r="O2763" i="1"/>
  <c r="A2763" i="1"/>
  <c r="O2762" i="1"/>
  <c r="A2762" i="1"/>
  <c r="O2761" i="1"/>
  <c r="A2761" i="1"/>
  <c r="O2760" i="1"/>
  <c r="A2760" i="1"/>
  <c r="O2759" i="1"/>
  <c r="A2759" i="1"/>
  <c r="O2758" i="1"/>
  <c r="A2758" i="1"/>
  <c r="O2757" i="1"/>
  <c r="A2757" i="1"/>
  <c r="O2756" i="1"/>
  <c r="A2756" i="1"/>
  <c r="O2755" i="1"/>
  <c r="A2755" i="1"/>
  <c r="O2754" i="1"/>
  <c r="A2754" i="1"/>
  <c r="O2753" i="1"/>
  <c r="A2753" i="1"/>
  <c r="O2752" i="1"/>
  <c r="A2752" i="1"/>
  <c r="O2751" i="1"/>
  <c r="A2751" i="1"/>
  <c r="O2750" i="1"/>
  <c r="A2750" i="1"/>
  <c r="O2749" i="1"/>
  <c r="A2749" i="1"/>
  <c r="O2748" i="1"/>
  <c r="A2748" i="1"/>
  <c r="O2747" i="1"/>
  <c r="A2747" i="1"/>
  <c r="O2746" i="1"/>
  <c r="A2746" i="1"/>
  <c r="O2745" i="1"/>
  <c r="A2745" i="1"/>
  <c r="O2744" i="1"/>
  <c r="A2744" i="1"/>
  <c r="O2743" i="1"/>
  <c r="A2743" i="1"/>
  <c r="O2742" i="1"/>
  <c r="A2742" i="1"/>
  <c r="O2741" i="1"/>
  <c r="A2741" i="1"/>
  <c r="O2740" i="1"/>
  <c r="A2740" i="1"/>
  <c r="O2739" i="1"/>
  <c r="A2739" i="1"/>
  <c r="O2738" i="1"/>
  <c r="A2738" i="1"/>
  <c r="O2737" i="1"/>
  <c r="A2737" i="1"/>
  <c r="O2736" i="1"/>
  <c r="A2736" i="1"/>
  <c r="O2735" i="1"/>
  <c r="A2735" i="1"/>
  <c r="O2734" i="1"/>
  <c r="A2734" i="1"/>
  <c r="O2733" i="1"/>
  <c r="A2733" i="1"/>
  <c r="O2732" i="1"/>
  <c r="A2732" i="1"/>
  <c r="O2731" i="1"/>
  <c r="A2731" i="1"/>
  <c r="O2730" i="1"/>
  <c r="A2730" i="1"/>
  <c r="O2729" i="1"/>
  <c r="A2729" i="1"/>
  <c r="O2728" i="1"/>
  <c r="A2728" i="1"/>
  <c r="O2727" i="1"/>
  <c r="A2727" i="1"/>
  <c r="O2726" i="1"/>
  <c r="A2726" i="1"/>
  <c r="O2725" i="1"/>
  <c r="A2725" i="1"/>
  <c r="O2724" i="1"/>
  <c r="A2724" i="1"/>
  <c r="O2723" i="1"/>
  <c r="A2723" i="1"/>
  <c r="O2722" i="1"/>
  <c r="A2722" i="1"/>
  <c r="O2721" i="1"/>
  <c r="A2721" i="1"/>
  <c r="O2720" i="1"/>
  <c r="A2720" i="1"/>
  <c r="O2719" i="1"/>
  <c r="A2719" i="1"/>
  <c r="O2718" i="1"/>
  <c r="A2718" i="1"/>
  <c r="O2717" i="1"/>
  <c r="A2717" i="1"/>
  <c r="O2716" i="1"/>
  <c r="A2716" i="1"/>
  <c r="O2715" i="1"/>
  <c r="A2715" i="1"/>
  <c r="O2714" i="1"/>
  <c r="A2714" i="1"/>
  <c r="O2713" i="1"/>
  <c r="A2713" i="1"/>
  <c r="O2712" i="1"/>
  <c r="A2712" i="1"/>
  <c r="O2711" i="1"/>
  <c r="A2711" i="1"/>
  <c r="O2710" i="1"/>
  <c r="A2710" i="1"/>
  <c r="O2709" i="1"/>
  <c r="A2709" i="1"/>
  <c r="O2708" i="1"/>
  <c r="A2708" i="1"/>
  <c r="O2707" i="1"/>
  <c r="A2707" i="1"/>
  <c r="O2706" i="1"/>
  <c r="A2706" i="1"/>
  <c r="O2705" i="1"/>
  <c r="A2705" i="1"/>
  <c r="O2704" i="1"/>
  <c r="A2704" i="1"/>
  <c r="O2703" i="1"/>
  <c r="A2703" i="1"/>
  <c r="O2702" i="1"/>
  <c r="A2702" i="1"/>
  <c r="O2701" i="1"/>
  <c r="A2701" i="1"/>
  <c r="O2700" i="1"/>
  <c r="A2700" i="1"/>
  <c r="O2699" i="1"/>
  <c r="A2699" i="1"/>
  <c r="O2698" i="1"/>
  <c r="A2698" i="1"/>
  <c r="O2697" i="1"/>
  <c r="A2697" i="1"/>
  <c r="O2696" i="1"/>
  <c r="A2696" i="1"/>
  <c r="O2695" i="1"/>
  <c r="A2695" i="1"/>
  <c r="O2694" i="1"/>
  <c r="A2694" i="1"/>
  <c r="O2693" i="1"/>
  <c r="A2693" i="1"/>
  <c r="O2692" i="1"/>
  <c r="A2692" i="1"/>
  <c r="O2691" i="1"/>
  <c r="A2691" i="1"/>
  <c r="O2690" i="1"/>
  <c r="A2690" i="1"/>
  <c r="O2689" i="1"/>
  <c r="A2689" i="1"/>
  <c r="O2688" i="1"/>
  <c r="A2688" i="1"/>
  <c r="O2687" i="1"/>
  <c r="A2687" i="1"/>
  <c r="O2686" i="1"/>
  <c r="A2686" i="1"/>
  <c r="O2685" i="1"/>
  <c r="A2685" i="1"/>
  <c r="O2684" i="1"/>
  <c r="A2684" i="1"/>
  <c r="O2683" i="1"/>
  <c r="A2683" i="1"/>
  <c r="M2682" i="1"/>
  <c r="O2682" i="1" s="1"/>
  <c r="A2682" i="1"/>
  <c r="O2681" i="1"/>
  <c r="A2681" i="1"/>
  <c r="O2680" i="1"/>
  <c r="A2680" i="1"/>
  <c r="O2679" i="1"/>
  <c r="A2679" i="1"/>
  <c r="O2678" i="1"/>
  <c r="A2678" i="1"/>
  <c r="O2677" i="1"/>
  <c r="A2677" i="1"/>
  <c r="O2676" i="1"/>
  <c r="A2676" i="1"/>
  <c r="O2675" i="1"/>
  <c r="A2675" i="1"/>
  <c r="O2674" i="1"/>
  <c r="A2674" i="1"/>
  <c r="O2673" i="1"/>
  <c r="A2673" i="1"/>
  <c r="O2672" i="1"/>
  <c r="A2672" i="1"/>
  <c r="O2671" i="1"/>
  <c r="A2671" i="1"/>
  <c r="O2670" i="1"/>
  <c r="A2670" i="1"/>
  <c r="O2669" i="1"/>
  <c r="A2669" i="1"/>
  <c r="O2668" i="1"/>
  <c r="A2668" i="1"/>
  <c r="O2667" i="1"/>
  <c r="A2667" i="1"/>
  <c r="O2666" i="1"/>
  <c r="A2666" i="1"/>
  <c r="O2665" i="1"/>
  <c r="A2665" i="1"/>
  <c r="O2664" i="1"/>
  <c r="A2664" i="1"/>
  <c r="O2663" i="1"/>
  <c r="A2663" i="1"/>
  <c r="O2662" i="1"/>
  <c r="A2662" i="1"/>
  <c r="O2661" i="1"/>
  <c r="A2661" i="1"/>
  <c r="O2660" i="1"/>
  <c r="A2660" i="1"/>
  <c r="O2659" i="1"/>
  <c r="A2659" i="1"/>
  <c r="O2658" i="1"/>
  <c r="A2658" i="1"/>
  <c r="O2657" i="1"/>
  <c r="A2657" i="1"/>
  <c r="O2656" i="1"/>
  <c r="A2656" i="1"/>
  <c r="O2655" i="1"/>
  <c r="A2655" i="1"/>
  <c r="O2654" i="1"/>
  <c r="A2654" i="1"/>
  <c r="O2653" i="1"/>
  <c r="A2653" i="1"/>
  <c r="O2652" i="1"/>
  <c r="A2652" i="1"/>
  <c r="O2651" i="1"/>
  <c r="A2651" i="1"/>
  <c r="O2650" i="1"/>
  <c r="A2650" i="1"/>
  <c r="O2649" i="1"/>
  <c r="A2649" i="1"/>
  <c r="O2648" i="1"/>
  <c r="A2648" i="1"/>
  <c r="O2647" i="1"/>
  <c r="A2647" i="1"/>
  <c r="O2646" i="1"/>
  <c r="A2646" i="1"/>
  <c r="O2645" i="1"/>
  <c r="A2645" i="1"/>
  <c r="O2644" i="1"/>
  <c r="A2644" i="1"/>
  <c r="O2643" i="1"/>
  <c r="A2643" i="1"/>
  <c r="O2642" i="1"/>
  <c r="A2642" i="1"/>
  <c r="O2641" i="1"/>
  <c r="A2641" i="1"/>
  <c r="O2640" i="1"/>
  <c r="A2640" i="1"/>
  <c r="O2639" i="1"/>
  <c r="A2639" i="1"/>
  <c r="O2638" i="1"/>
  <c r="A2638" i="1"/>
  <c r="O2637" i="1"/>
  <c r="A2637" i="1"/>
  <c r="O2636" i="1"/>
  <c r="A2636" i="1"/>
  <c r="O2635" i="1"/>
  <c r="A2635" i="1"/>
  <c r="O2634" i="1"/>
  <c r="A2634" i="1"/>
  <c r="O2633" i="1"/>
  <c r="A2633" i="1"/>
  <c r="O2632" i="1"/>
  <c r="A2632" i="1"/>
  <c r="O2631" i="1"/>
  <c r="A2631" i="1"/>
  <c r="O2630" i="1"/>
  <c r="A2630" i="1"/>
  <c r="O2629" i="1"/>
  <c r="A2629" i="1"/>
  <c r="O2628" i="1"/>
  <c r="A2628" i="1"/>
  <c r="O2627" i="1"/>
  <c r="A2627" i="1"/>
  <c r="O2626" i="1"/>
  <c r="A2626" i="1"/>
  <c r="O2625" i="1"/>
  <c r="A2625" i="1"/>
  <c r="O2624" i="1"/>
  <c r="A2624" i="1"/>
  <c r="O2623" i="1"/>
  <c r="A2623" i="1"/>
  <c r="O2622" i="1"/>
  <c r="A2622" i="1"/>
  <c r="O2621" i="1"/>
  <c r="A2621" i="1"/>
  <c r="O2620" i="1"/>
  <c r="A2620" i="1"/>
  <c r="O2619" i="1"/>
  <c r="A2619" i="1"/>
  <c r="O2618" i="1"/>
  <c r="A2618" i="1"/>
  <c r="O2617" i="1"/>
  <c r="A2617" i="1"/>
  <c r="O2616" i="1"/>
  <c r="A2616" i="1"/>
  <c r="O2615" i="1"/>
  <c r="A2615" i="1"/>
  <c r="O2614" i="1"/>
  <c r="A2614" i="1"/>
  <c r="O2613" i="1"/>
  <c r="A2613" i="1"/>
  <c r="O2612" i="1"/>
  <c r="A2612" i="1"/>
  <c r="O2611" i="1"/>
  <c r="A2611" i="1"/>
  <c r="O2610" i="1"/>
  <c r="A2610" i="1"/>
  <c r="O2609" i="1"/>
  <c r="A2609" i="1"/>
  <c r="O2608" i="1"/>
  <c r="A2608" i="1"/>
  <c r="O2607" i="1"/>
  <c r="A2607" i="1"/>
  <c r="O2606" i="1"/>
  <c r="A2606" i="1"/>
  <c r="O2605" i="1"/>
  <c r="A2605" i="1"/>
  <c r="O2604" i="1"/>
  <c r="A2604" i="1"/>
  <c r="O2603" i="1"/>
  <c r="A2603" i="1"/>
  <c r="O2602" i="1"/>
  <c r="A2602" i="1"/>
  <c r="O2601" i="1"/>
  <c r="A2601" i="1"/>
  <c r="O2600" i="1"/>
  <c r="A2600" i="1"/>
  <c r="O2599" i="1"/>
  <c r="A2599" i="1"/>
  <c r="O2598" i="1"/>
  <c r="A2598" i="1"/>
  <c r="O2597" i="1"/>
  <c r="A2597" i="1"/>
  <c r="O2596" i="1"/>
  <c r="A2596" i="1"/>
  <c r="O2595" i="1"/>
  <c r="A2595" i="1"/>
  <c r="O2594" i="1"/>
  <c r="A2594" i="1"/>
  <c r="O2593" i="1"/>
  <c r="A2593" i="1"/>
  <c r="O2592" i="1"/>
  <c r="A2592" i="1"/>
  <c r="O2591" i="1"/>
  <c r="A2591" i="1"/>
  <c r="O2590" i="1"/>
  <c r="A2590" i="1"/>
  <c r="O2589" i="1"/>
  <c r="A2589" i="1"/>
  <c r="O2588" i="1"/>
  <c r="A2588" i="1"/>
  <c r="O2587" i="1"/>
  <c r="A2587" i="1"/>
  <c r="O2586" i="1"/>
  <c r="A2586" i="1"/>
  <c r="O2585" i="1"/>
  <c r="A2585" i="1"/>
  <c r="O2584" i="1"/>
  <c r="A2584" i="1"/>
  <c r="O2583" i="1"/>
  <c r="A2583" i="1"/>
  <c r="O2582" i="1"/>
  <c r="A2582" i="1"/>
  <c r="O2581" i="1"/>
  <c r="A2581" i="1"/>
  <c r="O2580" i="1"/>
  <c r="A2580" i="1"/>
  <c r="O2579" i="1"/>
  <c r="A2579" i="1"/>
  <c r="O2578" i="1"/>
  <c r="A2578" i="1"/>
  <c r="O2577" i="1"/>
  <c r="A2577" i="1"/>
  <c r="O2576" i="1"/>
  <c r="A2576" i="1"/>
  <c r="O2575" i="1"/>
  <c r="A2575" i="1"/>
  <c r="O2574" i="1"/>
  <c r="A2574" i="1"/>
  <c r="O2573" i="1"/>
  <c r="A2573" i="1"/>
  <c r="O2572" i="1"/>
  <c r="A2572" i="1"/>
  <c r="O2571" i="1"/>
  <c r="A2571" i="1"/>
  <c r="O2570" i="1"/>
  <c r="A2570" i="1"/>
  <c r="O2569" i="1"/>
  <c r="A2569" i="1"/>
  <c r="O2568" i="1"/>
  <c r="A2568" i="1"/>
  <c r="O2567" i="1"/>
  <c r="A2567" i="1"/>
  <c r="O2566" i="1"/>
  <c r="A2566" i="1"/>
  <c r="O2565" i="1"/>
  <c r="A2565" i="1"/>
  <c r="O2564" i="1"/>
  <c r="A2564" i="1"/>
  <c r="O2563" i="1"/>
  <c r="A2563" i="1"/>
  <c r="O2562" i="1"/>
  <c r="A2562" i="1"/>
  <c r="O2561" i="1"/>
  <c r="A2561" i="1"/>
  <c r="O2560" i="1"/>
  <c r="A2560" i="1"/>
  <c r="O2559" i="1"/>
  <c r="A2559" i="1"/>
  <c r="O2558" i="1"/>
  <c r="A2558" i="1"/>
  <c r="O2557" i="1"/>
  <c r="A2557" i="1"/>
  <c r="O2556" i="1"/>
  <c r="A2556" i="1"/>
  <c r="O2555" i="1"/>
  <c r="A2555" i="1"/>
  <c r="O2554" i="1"/>
  <c r="A2554" i="1"/>
  <c r="O2553" i="1"/>
  <c r="A2553" i="1"/>
  <c r="O2552" i="1"/>
  <c r="A2552" i="1"/>
  <c r="O2551" i="1"/>
  <c r="A2551" i="1"/>
  <c r="O2550" i="1"/>
  <c r="A2550" i="1"/>
  <c r="O2549" i="1"/>
  <c r="A2549" i="1"/>
  <c r="O2548" i="1"/>
  <c r="A2548" i="1"/>
  <c r="O2547" i="1"/>
  <c r="A2547" i="1"/>
  <c r="O2546" i="1"/>
  <c r="A2546" i="1"/>
  <c r="O2545" i="1"/>
  <c r="A2545" i="1"/>
  <c r="O2544" i="1"/>
  <c r="A2544" i="1"/>
  <c r="O2543" i="1"/>
  <c r="A2543" i="1"/>
  <c r="O2542" i="1"/>
  <c r="A2542" i="1"/>
  <c r="O2541" i="1"/>
  <c r="A2541" i="1"/>
  <c r="O2540" i="1"/>
  <c r="A2540" i="1"/>
  <c r="O2539" i="1"/>
  <c r="A2539" i="1"/>
  <c r="O2538" i="1"/>
  <c r="A2538" i="1"/>
  <c r="O2537" i="1"/>
  <c r="A2537" i="1"/>
  <c r="O2536" i="1"/>
  <c r="A2536" i="1"/>
  <c r="O2535" i="1"/>
  <c r="A2535" i="1"/>
  <c r="O2534" i="1"/>
  <c r="A2534" i="1"/>
  <c r="O2533" i="1"/>
  <c r="A2533" i="1"/>
  <c r="O2532" i="1"/>
  <c r="A2532" i="1"/>
  <c r="O2531" i="1"/>
  <c r="A2531" i="1"/>
  <c r="O2530" i="1"/>
  <c r="A2530" i="1"/>
  <c r="O2529" i="1"/>
  <c r="A2529" i="1"/>
  <c r="O2528" i="1"/>
  <c r="A2528" i="1"/>
  <c r="O2527" i="1"/>
  <c r="A2527" i="1"/>
  <c r="O2526" i="1"/>
  <c r="A2526" i="1"/>
  <c r="O2525" i="1"/>
  <c r="A2525" i="1"/>
  <c r="O2524" i="1"/>
  <c r="A2524" i="1"/>
  <c r="O2523" i="1"/>
  <c r="A2523" i="1"/>
  <c r="O2522" i="1"/>
  <c r="A2522" i="1"/>
  <c r="O2521" i="1"/>
  <c r="A2521" i="1"/>
  <c r="O2520" i="1"/>
  <c r="A2520" i="1"/>
  <c r="O2519" i="1"/>
  <c r="A2519" i="1"/>
  <c r="O2518" i="1"/>
  <c r="A2518" i="1"/>
  <c r="O2517" i="1"/>
  <c r="A2517" i="1"/>
  <c r="O2516" i="1"/>
  <c r="A2516" i="1"/>
  <c r="O2515" i="1"/>
  <c r="A2515" i="1"/>
  <c r="O2514" i="1"/>
  <c r="A2514" i="1"/>
  <c r="O2513" i="1"/>
  <c r="A2513" i="1"/>
  <c r="O2512" i="1"/>
  <c r="A2512" i="1"/>
  <c r="O2511" i="1"/>
  <c r="A2511" i="1"/>
  <c r="O2510" i="1"/>
  <c r="A2510" i="1"/>
  <c r="O2509" i="1"/>
  <c r="A2509" i="1"/>
  <c r="O2508" i="1"/>
  <c r="A2508" i="1"/>
  <c r="O2507" i="1"/>
  <c r="A2507" i="1"/>
  <c r="O2506" i="1"/>
  <c r="A2506" i="1"/>
  <c r="O2505" i="1"/>
  <c r="A2505" i="1"/>
  <c r="O2504" i="1"/>
  <c r="A2504" i="1"/>
  <c r="O2503" i="1"/>
  <c r="A2503" i="1"/>
  <c r="O2502" i="1"/>
  <c r="A2502" i="1"/>
  <c r="O2501" i="1"/>
  <c r="A2501" i="1"/>
  <c r="O2500" i="1"/>
  <c r="A2500" i="1"/>
  <c r="O2499" i="1"/>
  <c r="A2499" i="1"/>
  <c r="O2498" i="1"/>
  <c r="A2498" i="1"/>
  <c r="O2497" i="1"/>
  <c r="A2497" i="1"/>
  <c r="O2496" i="1"/>
  <c r="A2496" i="1"/>
  <c r="O2495" i="1"/>
  <c r="A2495" i="1"/>
  <c r="O2494" i="1"/>
  <c r="A2494" i="1"/>
  <c r="O2493" i="1"/>
  <c r="A2493" i="1"/>
  <c r="O2492" i="1"/>
  <c r="A2492" i="1"/>
  <c r="O2491" i="1"/>
  <c r="A2491" i="1"/>
  <c r="O2490" i="1"/>
  <c r="A2490" i="1"/>
  <c r="O2489" i="1"/>
  <c r="A2489" i="1"/>
  <c r="O2488" i="1"/>
  <c r="A2488" i="1"/>
  <c r="O2487" i="1"/>
  <c r="A2487" i="1"/>
  <c r="O2486" i="1"/>
  <c r="A2486" i="1"/>
  <c r="O2485" i="1"/>
  <c r="A2485" i="1"/>
  <c r="O2484" i="1"/>
  <c r="A2484" i="1"/>
  <c r="O2483" i="1"/>
  <c r="A2483" i="1"/>
  <c r="O2482" i="1"/>
  <c r="A2482" i="1"/>
  <c r="O2481" i="1"/>
  <c r="A2481" i="1"/>
  <c r="O2480" i="1"/>
  <c r="A2480" i="1"/>
  <c r="O2479" i="1"/>
  <c r="A2479" i="1"/>
  <c r="O2478" i="1"/>
  <c r="A2478" i="1"/>
  <c r="O2477" i="1"/>
  <c r="A2477" i="1"/>
  <c r="O2476" i="1"/>
  <c r="A2476" i="1"/>
  <c r="O2475" i="1"/>
  <c r="A2475" i="1"/>
  <c r="O2474" i="1"/>
  <c r="A2474" i="1"/>
  <c r="O2473" i="1"/>
  <c r="A2473" i="1"/>
  <c r="O2472" i="1"/>
  <c r="A2472" i="1"/>
  <c r="O2471" i="1"/>
  <c r="A2471" i="1"/>
  <c r="O2470" i="1"/>
  <c r="A2470" i="1"/>
  <c r="O2469" i="1"/>
  <c r="A2469" i="1"/>
  <c r="O2468" i="1"/>
  <c r="A2468" i="1"/>
  <c r="O2467" i="1"/>
  <c r="A2467" i="1"/>
  <c r="O2466" i="1"/>
  <c r="A2466" i="1"/>
  <c r="O2465" i="1"/>
  <c r="A2465" i="1"/>
  <c r="O2464" i="1"/>
  <c r="A2464" i="1"/>
  <c r="O2463" i="1"/>
  <c r="A2463" i="1"/>
  <c r="O2462" i="1"/>
  <c r="A2462" i="1"/>
  <c r="O2461" i="1"/>
  <c r="A2461" i="1"/>
  <c r="O2460" i="1"/>
  <c r="A2460" i="1"/>
  <c r="O2459" i="1"/>
  <c r="A2459" i="1"/>
  <c r="O2458" i="1"/>
  <c r="A2458" i="1"/>
  <c r="O2457" i="1"/>
  <c r="A2457" i="1"/>
  <c r="O2456" i="1"/>
  <c r="A2456" i="1"/>
  <c r="O2455" i="1"/>
  <c r="A2455" i="1"/>
  <c r="O2454" i="1"/>
  <c r="A2454" i="1"/>
  <c r="O2453" i="1"/>
  <c r="A2453" i="1"/>
  <c r="O2452" i="1"/>
  <c r="A2452" i="1"/>
  <c r="O2451" i="1"/>
  <c r="A2451" i="1"/>
  <c r="O2450" i="1"/>
  <c r="A2450" i="1"/>
  <c r="O2449" i="1"/>
  <c r="A2449" i="1"/>
  <c r="O2448" i="1"/>
  <c r="A2448" i="1"/>
  <c r="O2447" i="1"/>
  <c r="A2447" i="1"/>
  <c r="O2446" i="1"/>
  <c r="A2446" i="1"/>
  <c r="O2445" i="1"/>
  <c r="A2445" i="1"/>
  <c r="O2444" i="1"/>
  <c r="A2444" i="1"/>
  <c r="O2443" i="1"/>
  <c r="A2443" i="1"/>
  <c r="O2442" i="1"/>
  <c r="A2442" i="1"/>
  <c r="O2441" i="1"/>
  <c r="A2441" i="1"/>
  <c r="O2440" i="1"/>
  <c r="A2440" i="1"/>
  <c r="O2439" i="1"/>
  <c r="A2439" i="1"/>
  <c r="O2438" i="1"/>
  <c r="A2438" i="1"/>
  <c r="O2437" i="1"/>
  <c r="A2437" i="1"/>
  <c r="O2436" i="1"/>
  <c r="A2436" i="1"/>
  <c r="O2435" i="1"/>
  <c r="A2435" i="1"/>
  <c r="O2434" i="1"/>
  <c r="A2434" i="1"/>
  <c r="O2433" i="1"/>
  <c r="A2433" i="1"/>
  <c r="O2432" i="1"/>
  <c r="A2432" i="1"/>
  <c r="O2431" i="1"/>
  <c r="A2431" i="1"/>
  <c r="O2430" i="1"/>
  <c r="A2430" i="1"/>
  <c r="O2429" i="1"/>
  <c r="A2429" i="1"/>
  <c r="O2428" i="1"/>
  <c r="A2428" i="1"/>
  <c r="O2427" i="1"/>
  <c r="A2427" i="1"/>
  <c r="O2426" i="1"/>
  <c r="A2426" i="1"/>
  <c r="O2425" i="1"/>
  <c r="A2425" i="1"/>
  <c r="O2424" i="1"/>
  <c r="A2424" i="1"/>
  <c r="O2423" i="1"/>
  <c r="A2423" i="1"/>
  <c r="O2422" i="1"/>
  <c r="A2422" i="1"/>
  <c r="O2421" i="1"/>
  <c r="A2421" i="1"/>
  <c r="O2420" i="1"/>
  <c r="A2420" i="1"/>
  <c r="O2419" i="1"/>
  <c r="A2419" i="1"/>
  <c r="O2418" i="1"/>
  <c r="A2418" i="1"/>
  <c r="O2417" i="1"/>
  <c r="A2417" i="1"/>
  <c r="O2416" i="1"/>
  <c r="A2416" i="1"/>
  <c r="O2415" i="1"/>
  <c r="A2415" i="1"/>
  <c r="O2414" i="1"/>
  <c r="A2414" i="1"/>
  <c r="O2413" i="1"/>
  <c r="A2413" i="1"/>
  <c r="O2412" i="1"/>
  <c r="A2412" i="1"/>
  <c r="O2411" i="1"/>
  <c r="A2411" i="1"/>
  <c r="O2410" i="1"/>
  <c r="A2410" i="1"/>
  <c r="O2409" i="1"/>
  <c r="A2409" i="1"/>
  <c r="O2408" i="1"/>
  <c r="A2408" i="1"/>
  <c r="O2407" i="1"/>
  <c r="A2407" i="1"/>
  <c r="O2406" i="1"/>
  <c r="A2406" i="1"/>
  <c r="O2405" i="1"/>
  <c r="A2405" i="1"/>
  <c r="O2404" i="1"/>
  <c r="A2404" i="1"/>
  <c r="O2403" i="1"/>
  <c r="A2403" i="1"/>
  <c r="O2402" i="1"/>
  <c r="A2402" i="1"/>
  <c r="O2401" i="1"/>
  <c r="A2401" i="1"/>
  <c r="O2400" i="1"/>
  <c r="A2400" i="1"/>
  <c r="O2399" i="1"/>
  <c r="A2399" i="1"/>
  <c r="O2398" i="1"/>
  <c r="A2398" i="1"/>
  <c r="O2397" i="1"/>
  <c r="A2397" i="1"/>
  <c r="O2396" i="1"/>
  <c r="A2396" i="1"/>
  <c r="O2395" i="1"/>
  <c r="A2395" i="1"/>
  <c r="O2394" i="1"/>
  <c r="A2394" i="1"/>
  <c r="O2393" i="1"/>
  <c r="A2393" i="1"/>
  <c r="O2392" i="1"/>
  <c r="A2392" i="1"/>
  <c r="O2391" i="1"/>
  <c r="A2391" i="1"/>
  <c r="O2390" i="1"/>
  <c r="A2390" i="1"/>
  <c r="O2389" i="1"/>
  <c r="A2389" i="1"/>
  <c r="O2388" i="1"/>
  <c r="A2388" i="1"/>
  <c r="O2387" i="1"/>
  <c r="M2387" i="1"/>
  <c r="O2386" i="1"/>
  <c r="A2386" i="1"/>
  <c r="O2385" i="1"/>
  <c r="M2385" i="1"/>
  <c r="O2384" i="1"/>
  <c r="A2384" i="1"/>
  <c r="O2383" i="1"/>
  <c r="A2383" i="1"/>
  <c r="O2382" i="1"/>
  <c r="A2382" i="1"/>
  <c r="O2381" i="1"/>
  <c r="A2381" i="1"/>
  <c r="O2380" i="1"/>
  <c r="A2380" i="1"/>
  <c r="O2379" i="1"/>
  <c r="A2379" i="1"/>
  <c r="O2378" i="1"/>
  <c r="A2378" i="1"/>
  <c r="O2377" i="1"/>
  <c r="A2377" i="1"/>
  <c r="O2376" i="1"/>
  <c r="A2376" i="1"/>
  <c r="O2375" i="1"/>
  <c r="A2375" i="1"/>
  <c r="O2374" i="1"/>
  <c r="A2374" i="1"/>
  <c r="O2373" i="1"/>
  <c r="A2373" i="1"/>
  <c r="O2372" i="1"/>
  <c r="A2372" i="1"/>
  <c r="O2371" i="1"/>
  <c r="A2371" i="1"/>
  <c r="O2370" i="1"/>
  <c r="A2370" i="1"/>
  <c r="O2369" i="1"/>
  <c r="A2369" i="1"/>
  <c r="O2368" i="1"/>
  <c r="A2368" i="1"/>
  <c r="O2367" i="1"/>
  <c r="A2367" i="1"/>
  <c r="O2366" i="1"/>
  <c r="A2366" i="1"/>
  <c r="O2365" i="1"/>
  <c r="A2365" i="1"/>
  <c r="O2364" i="1"/>
  <c r="A2364" i="1"/>
  <c r="O2363" i="1"/>
  <c r="A2363" i="1"/>
  <c r="O2362" i="1"/>
  <c r="A2362" i="1"/>
  <c r="O2361" i="1"/>
  <c r="A2361" i="1"/>
  <c r="O2360" i="1"/>
  <c r="A2360" i="1"/>
  <c r="O2359" i="1"/>
  <c r="A2359" i="1"/>
  <c r="O2358" i="1"/>
  <c r="A2358" i="1"/>
  <c r="O2357" i="1"/>
  <c r="A2357" i="1"/>
  <c r="O2356" i="1"/>
  <c r="A2356" i="1"/>
  <c r="O2355" i="1"/>
  <c r="A2355" i="1"/>
  <c r="O2354" i="1"/>
  <c r="A2354" i="1"/>
  <c r="O2353" i="1"/>
  <c r="A2353" i="1"/>
  <c r="O2352" i="1"/>
  <c r="A2352" i="1"/>
  <c r="O2351" i="1"/>
  <c r="A2351" i="1"/>
  <c r="O2350" i="1"/>
  <c r="A2350" i="1"/>
  <c r="O2349" i="1"/>
  <c r="A2349" i="1"/>
  <c r="O2348" i="1"/>
  <c r="A2348" i="1"/>
  <c r="O2347" i="1"/>
  <c r="A2347" i="1"/>
  <c r="O2346" i="1"/>
  <c r="A2346" i="1"/>
  <c r="O2345" i="1"/>
  <c r="A2345" i="1"/>
  <c r="O2344" i="1"/>
  <c r="A2344" i="1"/>
  <c r="O2343" i="1"/>
  <c r="A2343" i="1"/>
  <c r="O2342" i="1"/>
  <c r="A2342" i="1"/>
  <c r="O2341" i="1"/>
  <c r="A2341" i="1"/>
  <c r="O2340" i="1"/>
  <c r="A2340" i="1"/>
  <c r="O2339" i="1"/>
  <c r="A2339" i="1"/>
  <c r="O2338" i="1"/>
  <c r="A2338" i="1"/>
  <c r="O2337" i="1"/>
  <c r="A2337" i="1"/>
  <c r="O2336" i="1"/>
  <c r="A2336" i="1"/>
  <c r="O2335" i="1"/>
  <c r="A2335" i="1"/>
  <c r="O2334" i="1"/>
  <c r="A2334" i="1"/>
  <c r="O2333" i="1"/>
  <c r="A2333" i="1"/>
  <c r="O2332" i="1"/>
  <c r="A2332" i="1"/>
  <c r="O2331" i="1"/>
  <c r="A2331" i="1"/>
  <c r="O2330" i="1"/>
  <c r="A2330" i="1"/>
  <c r="O2329" i="1"/>
  <c r="A2329" i="1"/>
  <c r="O2328" i="1"/>
  <c r="A2328" i="1"/>
  <c r="O2327" i="1"/>
  <c r="A2327" i="1"/>
  <c r="O2326" i="1"/>
  <c r="A2326" i="1"/>
  <c r="O2325" i="1"/>
  <c r="A2325" i="1"/>
  <c r="O2324" i="1"/>
  <c r="A2324" i="1"/>
  <c r="O2323" i="1"/>
  <c r="A2323" i="1"/>
  <c r="O2322" i="1"/>
  <c r="A2322" i="1"/>
  <c r="O2321" i="1"/>
  <c r="A2321" i="1"/>
  <c r="O2320" i="1"/>
  <c r="A2320" i="1"/>
  <c r="O2319" i="1"/>
  <c r="A2319" i="1"/>
  <c r="O2318" i="1"/>
  <c r="A2318" i="1"/>
  <c r="O2317" i="1"/>
  <c r="A2317" i="1"/>
  <c r="O2316" i="1"/>
  <c r="A2316" i="1"/>
  <c r="O2315" i="1"/>
  <c r="A2315" i="1"/>
  <c r="O2314" i="1"/>
  <c r="A2314" i="1"/>
  <c r="O2313" i="1"/>
  <c r="A2313" i="1"/>
  <c r="O2312" i="1"/>
  <c r="A2312" i="1"/>
  <c r="O2311" i="1"/>
  <c r="A2311" i="1"/>
  <c r="O2310" i="1"/>
  <c r="A2310" i="1"/>
  <c r="O2309" i="1"/>
  <c r="A2309" i="1"/>
  <c r="O2308" i="1"/>
  <c r="A2308" i="1"/>
  <c r="O2307" i="1"/>
  <c r="A2307" i="1"/>
  <c r="O2306" i="1"/>
  <c r="A2306" i="1"/>
  <c r="O2305" i="1"/>
  <c r="A2305" i="1"/>
  <c r="O2304" i="1"/>
  <c r="A2304" i="1"/>
  <c r="O2303" i="1"/>
  <c r="A2303" i="1"/>
  <c r="O2302" i="1"/>
  <c r="A2302" i="1"/>
  <c r="O2301" i="1"/>
  <c r="A2301" i="1"/>
  <c r="O2300" i="1"/>
  <c r="A2300" i="1"/>
  <c r="O2299" i="1"/>
  <c r="A2299" i="1"/>
  <c r="O2298" i="1"/>
  <c r="A2298" i="1"/>
  <c r="O2297" i="1"/>
  <c r="A2297" i="1"/>
  <c r="O2296" i="1"/>
  <c r="A2296" i="1"/>
  <c r="O2295" i="1"/>
  <c r="A2295" i="1"/>
  <c r="O2294" i="1"/>
  <c r="A2294" i="1"/>
  <c r="O2293" i="1"/>
  <c r="A2293" i="1"/>
  <c r="O2292" i="1"/>
  <c r="A2292" i="1"/>
  <c r="O2291" i="1"/>
  <c r="A2291" i="1"/>
  <c r="O2290" i="1"/>
  <c r="A2290" i="1"/>
  <c r="O2289" i="1"/>
  <c r="A2289" i="1"/>
  <c r="O2288" i="1"/>
  <c r="A2288" i="1"/>
  <c r="O2287" i="1"/>
  <c r="A2287" i="1"/>
  <c r="O2286" i="1"/>
  <c r="A2286" i="1"/>
  <c r="O2285" i="1"/>
  <c r="A2285" i="1"/>
  <c r="O2284" i="1"/>
  <c r="A2284" i="1"/>
  <c r="O2283" i="1"/>
  <c r="A2283" i="1"/>
  <c r="O2282" i="1"/>
  <c r="A2282" i="1"/>
  <c r="O2281" i="1"/>
  <c r="A2281" i="1"/>
  <c r="O2280" i="1"/>
  <c r="A2280" i="1"/>
  <c r="O2279" i="1"/>
  <c r="A2279" i="1"/>
  <c r="O2278" i="1"/>
  <c r="A2278" i="1"/>
  <c r="O2277" i="1"/>
  <c r="A2277" i="1"/>
  <c r="O2276" i="1"/>
  <c r="A2276" i="1"/>
  <c r="O2275" i="1"/>
  <c r="A2275" i="1"/>
  <c r="O2274" i="1"/>
  <c r="A2274" i="1"/>
  <c r="O2273" i="1"/>
  <c r="A2273" i="1"/>
  <c r="O2272" i="1"/>
  <c r="A2272" i="1"/>
  <c r="O2271" i="1"/>
  <c r="A2271" i="1"/>
  <c r="O2270" i="1"/>
  <c r="A2270" i="1"/>
  <c r="O2269" i="1"/>
  <c r="A2269" i="1"/>
  <c r="O2268" i="1"/>
  <c r="A2268" i="1"/>
  <c r="O2267" i="1"/>
  <c r="A2267" i="1"/>
  <c r="O2266" i="1"/>
  <c r="A2266" i="1"/>
  <c r="O2265" i="1"/>
  <c r="A2265" i="1"/>
  <c r="O2264" i="1"/>
  <c r="A2264" i="1"/>
  <c r="O2263" i="1"/>
  <c r="A2263" i="1"/>
  <c r="O2262" i="1"/>
  <c r="A2262" i="1"/>
  <c r="O2261" i="1"/>
  <c r="A2261" i="1"/>
  <c r="O2260" i="1"/>
  <c r="A2260" i="1"/>
  <c r="O2259" i="1"/>
  <c r="A2259" i="1"/>
  <c r="O2258" i="1"/>
  <c r="A2258" i="1"/>
  <c r="O2257" i="1"/>
  <c r="A2257" i="1"/>
  <c r="O2256" i="1"/>
  <c r="A2256" i="1"/>
  <c r="O2255" i="1"/>
  <c r="A2255" i="1"/>
  <c r="O2254" i="1"/>
  <c r="A2254" i="1"/>
  <c r="O2253" i="1"/>
  <c r="A2253" i="1"/>
  <c r="O2252" i="1"/>
  <c r="A2252" i="1"/>
  <c r="O2251" i="1"/>
  <c r="A2251" i="1"/>
  <c r="O2250" i="1"/>
  <c r="A2250" i="1"/>
  <c r="O2249" i="1"/>
  <c r="A2249" i="1"/>
  <c r="O2248" i="1"/>
  <c r="A2248" i="1"/>
  <c r="O2247" i="1"/>
  <c r="A2247" i="1"/>
  <c r="O2246" i="1"/>
  <c r="A2246" i="1"/>
  <c r="O2245" i="1"/>
  <c r="A2245" i="1"/>
  <c r="O2244" i="1"/>
  <c r="A2244" i="1"/>
  <c r="O2243" i="1"/>
  <c r="A2243" i="1"/>
  <c r="O2242" i="1"/>
  <c r="A2242" i="1"/>
  <c r="O2241" i="1"/>
  <c r="A2241" i="1"/>
  <c r="O2240" i="1"/>
  <c r="A2240" i="1"/>
  <c r="O2239" i="1"/>
  <c r="A2239" i="1"/>
  <c r="O2238" i="1"/>
  <c r="A2238" i="1"/>
  <c r="O2237" i="1"/>
  <c r="A2237" i="1"/>
  <c r="O2236" i="1"/>
  <c r="A2236" i="1"/>
  <c r="O2235" i="1"/>
  <c r="A2235" i="1"/>
  <c r="O2234" i="1"/>
  <c r="A2234" i="1"/>
  <c r="O2233" i="1"/>
  <c r="A2233" i="1"/>
  <c r="O2232" i="1"/>
  <c r="A2232" i="1"/>
  <c r="O2231" i="1"/>
  <c r="A2231" i="1"/>
  <c r="O2230" i="1"/>
  <c r="A2230" i="1"/>
  <c r="O2229" i="1"/>
  <c r="A2229" i="1"/>
  <c r="O2228" i="1"/>
  <c r="A2228" i="1"/>
  <c r="O2227" i="1"/>
  <c r="A2227" i="1"/>
  <c r="O2226" i="1"/>
  <c r="A2226" i="1"/>
  <c r="O2225" i="1"/>
  <c r="A2225" i="1"/>
  <c r="O2224" i="1"/>
  <c r="A2224" i="1"/>
  <c r="O2223" i="1"/>
  <c r="A2223" i="1"/>
  <c r="O2222" i="1"/>
  <c r="A2222" i="1"/>
  <c r="O2221" i="1"/>
  <c r="A2221" i="1"/>
  <c r="O2220" i="1"/>
  <c r="A2220" i="1"/>
  <c r="O2219" i="1"/>
  <c r="A2219" i="1"/>
  <c r="O2218" i="1"/>
  <c r="A2218" i="1"/>
  <c r="O2217" i="1"/>
  <c r="A2217" i="1"/>
  <c r="O2216" i="1"/>
  <c r="A2216" i="1"/>
  <c r="O2215" i="1"/>
  <c r="A2215" i="1"/>
  <c r="O2214" i="1"/>
  <c r="A2214" i="1"/>
  <c r="O2213" i="1"/>
  <c r="A2213" i="1"/>
  <c r="O2212" i="1"/>
  <c r="A2212" i="1"/>
  <c r="O2211" i="1"/>
  <c r="A2211" i="1"/>
  <c r="O2210" i="1"/>
  <c r="A2210" i="1"/>
  <c r="O2209" i="1"/>
  <c r="A2209" i="1"/>
  <c r="O2208" i="1"/>
  <c r="A2208" i="1"/>
  <c r="O2207" i="1"/>
  <c r="A2207" i="1"/>
  <c r="O2206" i="1"/>
  <c r="A2206" i="1"/>
  <c r="O2205" i="1"/>
  <c r="A2205" i="1"/>
  <c r="O2204" i="1"/>
  <c r="A2204" i="1"/>
  <c r="O2203" i="1"/>
  <c r="A2203" i="1"/>
  <c r="O2202" i="1"/>
  <c r="A2202" i="1"/>
  <c r="O2201" i="1"/>
  <c r="A2201" i="1"/>
  <c r="O2200" i="1"/>
  <c r="A2200" i="1"/>
  <c r="O2199" i="1"/>
  <c r="A2199" i="1"/>
  <c r="O2198" i="1"/>
  <c r="A2198" i="1"/>
  <c r="O2197" i="1"/>
  <c r="A2197" i="1"/>
  <c r="O2196" i="1"/>
  <c r="A2196" i="1"/>
  <c r="O2195" i="1"/>
  <c r="A2195" i="1"/>
  <c r="O2194" i="1"/>
  <c r="A2194" i="1"/>
  <c r="O2193" i="1"/>
  <c r="A2193" i="1"/>
  <c r="O2192" i="1"/>
  <c r="A2192" i="1"/>
  <c r="O2191" i="1"/>
  <c r="A2191" i="1"/>
  <c r="O2190" i="1"/>
  <c r="A2190" i="1"/>
  <c r="O2189" i="1"/>
  <c r="A2189" i="1"/>
  <c r="O2188" i="1"/>
  <c r="A2188" i="1"/>
  <c r="O2187" i="1"/>
  <c r="A2187" i="1"/>
  <c r="O2186" i="1"/>
  <c r="A2186" i="1"/>
  <c r="O2185" i="1"/>
  <c r="A2185" i="1"/>
  <c r="O2184" i="1"/>
  <c r="A2184" i="1"/>
  <c r="O2183" i="1"/>
  <c r="A2183" i="1"/>
  <c r="O2182" i="1"/>
  <c r="A2182" i="1"/>
  <c r="O2181" i="1"/>
  <c r="A2181" i="1"/>
  <c r="O2180" i="1"/>
  <c r="A2180" i="1"/>
  <c r="O2179" i="1"/>
  <c r="A2179" i="1"/>
  <c r="O2178" i="1"/>
  <c r="A2178" i="1"/>
  <c r="O2177" i="1"/>
  <c r="A2177" i="1"/>
  <c r="O2176" i="1"/>
  <c r="A2176" i="1"/>
  <c r="O2175" i="1"/>
  <c r="A2175" i="1"/>
  <c r="O2174" i="1"/>
  <c r="A2174" i="1"/>
  <c r="O2173" i="1"/>
  <c r="A2173" i="1"/>
  <c r="O2172" i="1"/>
  <c r="A2172" i="1"/>
  <c r="O2171" i="1"/>
  <c r="A2171" i="1"/>
  <c r="O2170" i="1"/>
  <c r="A2170" i="1"/>
  <c r="O2169" i="1"/>
  <c r="A2169" i="1"/>
  <c r="O2168" i="1"/>
  <c r="A2168" i="1"/>
  <c r="O2167" i="1"/>
  <c r="A2167" i="1"/>
  <c r="O2166" i="1"/>
  <c r="A2166" i="1"/>
  <c r="O2165" i="1"/>
  <c r="A2165" i="1"/>
  <c r="O2164" i="1"/>
  <c r="A2164" i="1"/>
  <c r="O2163" i="1"/>
  <c r="A2163" i="1"/>
  <c r="O2162" i="1"/>
  <c r="A2162" i="1"/>
  <c r="O2161" i="1"/>
  <c r="A2161" i="1"/>
  <c r="O2160" i="1"/>
  <c r="A2160" i="1"/>
  <c r="O2159" i="1"/>
  <c r="A2159" i="1"/>
  <c r="O2158" i="1"/>
  <c r="A2158" i="1"/>
  <c r="O2157" i="1"/>
  <c r="A2157" i="1"/>
  <c r="O2156" i="1"/>
  <c r="A2156" i="1"/>
  <c r="O2155" i="1"/>
  <c r="A2155" i="1"/>
  <c r="O2154" i="1"/>
  <c r="A2154" i="1"/>
  <c r="O2153" i="1"/>
  <c r="A2153" i="1"/>
  <c r="O2152" i="1"/>
  <c r="A2152" i="1"/>
  <c r="O2151" i="1"/>
  <c r="A2151" i="1"/>
  <c r="O2150" i="1"/>
  <c r="A2150" i="1"/>
  <c r="O2149" i="1"/>
  <c r="A2149" i="1"/>
  <c r="O2148" i="1"/>
  <c r="A2148" i="1"/>
  <c r="O2147" i="1"/>
  <c r="A2147" i="1"/>
  <c r="O2146" i="1"/>
  <c r="A2146" i="1"/>
  <c r="O2145" i="1"/>
  <c r="A2145" i="1"/>
  <c r="O2144" i="1"/>
  <c r="A2144" i="1"/>
  <c r="O2143" i="1"/>
  <c r="A2143" i="1"/>
  <c r="O2142" i="1"/>
  <c r="A2142" i="1"/>
  <c r="O2141" i="1"/>
  <c r="A2141" i="1"/>
  <c r="O2140" i="1"/>
  <c r="A2140" i="1"/>
  <c r="O2139" i="1"/>
  <c r="A2139" i="1"/>
  <c r="O2138" i="1"/>
  <c r="A2138" i="1"/>
  <c r="O2137" i="1"/>
  <c r="A2137" i="1"/>
  <c r="O2136" i="1"/>
  <c r="A2136" i="1"/>
  <c r="O2135" i="1"/>
  <c r="A2135" i="1"/>
  <c r="O2134" i="1"/>
  <c r="A2134" i="1"/>
  <c r="O2133" i="1"/>
  <c r="A2133" i="1"/>
  <c r="O2132" i="1"/>
  <c r="A2132" i="1"/>
  <c r="O2131" i="1"/>
  <c r="A2131" i="1"/>
  <c r="O2130" i="1"/>
  <c r="A2130" i="1"/>
  <c r="O2129" i="1"/>
  <c r="A2129" i="1"/>
  <c r="O2128" i="1"/>
  <c r="A2128" i="1"/>
  <c r="O2127" i="1"/>
  <c r="A2127" i="1"/>
  <c r="O2126" i="1"/>
  <c r="A2126" i="1"/>
  <c r="O2125" i="1"/>
  <c r="A2125" i="1"/>
  <c r="O2124" i="1"/>
  <c r="A2124" i="1"/>
  <c r="O2123" i="1"/>
  <c r="A2123" i="1"/>
  <c r="O2122" i="1"/>
  <c r="A2122" i="1"/>
  <c r="O2121" i="1"/>
  <c r="A2121" i="1"/>
  <c r="O2120" i="1"/>
  <c r="A2120" i="1"/>
  <c r="O2119" i="1"/>
  <c r="A2119" i="1"/>
  <c r="O2118" i="1"/>
  <c r="A2118" i="1"/>
  <c r="O2117" i="1"/>
  <c r="A2117" i="1"/>
  <c r="O2116" i="1"/>
  <c r="A2116" i="1"/>
  <c r="O2115" i="1"/>
  <c r="A2115" i="1"/>
  <c r="O2114" i="1"/>
  <c r="A2114" i="1"/>
  <c r="O2113" i="1"/>
  <c r="A2113" i="1"/>
  <c r="O2112" i="1"/>
  <c r="A2112" i="1"/>
  <c r="O2111" i="1"/>
  <c r="A2111" i="1"/>
  <c r="O2110" i="1"/>
  <c r="A2110" i="1"/>
  <c r="O2109" i="1"/>
  <c r="A2109" i="1"/>
  <c r="O2108" i="1"/>
  <c r="A2108" i="1"/>
  <c r="O2107" i="1"/>
  <c r="A2107" i="1"/>
  <c r="O2106" i="1"/>
  <c r="A2106" i="1"/>
  <c r="O2105" i="1"/>
  <c r="A2105" i="1"/>
  <c r="O2104" i="1"/>
  <c r="A2104" i="1"/>
  <c r="O2103" i="1"/>
  <c r="A2103" i="1"/>
  <c r="O2102" i="1"/>
  <c r="A2102" i="1"/>
  <c r="O2101" i="1"/>
  <c r="A2101" i="1"/>
  <c r="O2100" i="1"/>
  <c r="A2100" i="1"/>
  <c r="O2099" i="1"/>
  <c r="A2099" i="1"/>
  <c r="O2098" i="1"/>
  <c r="A2098" i="1"/>
  <c r="O2097" i="1"/>
  <c r="A2097" i="1"/>
  <c r="O2096" i="1"/>
  <c r="A2096" i="1"/>
  <c r="O2095" i="1"/>
  <c r="A2095" i="1"/>
  <c r="O2094" i="1"/>
  <c r="A2094" i="1"/>
  <c r="O2093" i="1"/>
  <c r="A2093" i="1"/>
  <c r="O2092" i="1"/>
  <c r="A2092" i="1"/>
  <c r="O2091" i="1"/>
  <c r="A2091" i="1"/>
  <c r="O2090" i="1"/>
  <c r="A2090" i="1"/>
  <c r="O2089" i="1"/>
  <c r="A2089" i="1"/>
  <c r="O2088" i="1"/>
  <c r="A2088" i="1"/>
  <c r="O2087" i="1"/>
  <c r="A2087" i="1"/>
  <c r="O2086" i="1"/>
  <c r="A2086" i="1"/>
  <c r="O2085" i="1"/>
  <c r="A2085" i="1"/>
  <c r="O2084" i="1"/>
  <c r="A2084" i="1"/>
  <c r="O2083" i="1"/>
  <c r="A2083" i="1"/>
  <c r="O2082" i="1"/>
  <c r="A2082" i="1"/>
  <c r="O2081" i="1"/>
  <c r="A2081" i="1"/>
  <c r="O2080" i="1"/>
  <c r="A2080" i="1"/>
  <c r="O2079" i="1"/>
  <c r="A2079" i="1"/>
  <c r="O2078" i="1"/>
  <c r="A2078" i="1"/>
  <c r="O2077" i="1"/>
  <c r="A2077" i="1"/>
  <c r="O2076" i="1"/>
  <c r="A2076" i="1"/>
  <c r="O2075" i="1"/>
  <c r="A2075" i="1"/>
  <c r="O2074" i="1"/>
  <c r="A2074" i="1"/>
  <c r="O2073" i="1"/>
  <c r="A2073" i="1"/>
  <c r="O2072" i="1"/>
  <c r="A2072" i="1"/>
  <c r="O2071" i="1"/>
  <c r="A2071" i="1"/>
  <c r="O2070" i="1"/>
  <c r="A2070" i="1"/>
  <c r="O2069" i="1"/>
  <c r="A2069" i="1"/>
  <c r="O2068" i="1"/>
  <c r="A2068" i="1"/>
  <c r="O2067" i="1"/>
  <c r="A2067" i="1"/>
  <c r="O2066" i="1"/>
  <c r="A2066" i="1"/>
  <c r="O2065" i="1"/>
  <c r="A2065" i="1"/>
  <c r="O2064" i="1"/>
  <c r="A2064" i="1"/>
  <c r="O2063" i="1"/>
  <c r="A2063" i="1"/>
  <c r="O2062" i="1"/>
  <c r="A2062" i="1"/>
  <c r="O2061" i="1"/>
  <c r="A2061" i="1"/>
  <c r="O2060" i="1"/>
  <c r="A2060" i="1"/>
  <c r="O2059" i="1"/>
  <c r="A2059" i="1"/>
  <c r="O2058" i="1"/>
  <c r="A2058" i="1"/>
  <c r="O2057" i="1"/>
  <c r="A2057" i="1"/>
  <c r="O2056" i="1"/>
  <c r="A2056" i="1"/>
  <c r="O2055" i="1"/>
  <c r="A2055" i="1"/>
  <c r="O2054" i="1"/>
  <c r="A2054" i="1"/>
  <c r="O2053" i="1"/>
  <c r="A2053" i="1"/>
  <c r="O2052" i="1"/>
  <c r="A2052" i="1"/>
  <c r="O2051" i="1"/>
  <c r="A2051" i="1"/>
  <c r="O2050" i="1"/>
  <c r="A2050" i="1"/>
  <c r="O2049" i="1"/>
  <c r="A2049" i="1"/>
  <c r="O2048" i="1"/>
  <c r="A2048" i="1"/>
  <c r="O2047" i="1"/>
  <c r="A2047" i="1"/>
  <c r="O2046" i="1"/>
  <c r="A2046" i="1"/>
  <c r="O2045" i="1"/>
  <c r="A2045" i="1"/>
  <c r="O2044" i="1"/>
  <c r="A2044" i="1"/>
  <c r="O2043" i="1"/>
  <c r="A2043" i="1"/>
  <c r="O2042" i="1"/>
  <c r="A2042" i="1"/>
  <c r="O2041" i="1"/>
  <c r="A2041" i="1"/>
  <c r="O2040" i="1"/>
  <c r="A2040" i="1"/>
  <c r="O2039" i="1"/>
  <c r="A2039" i="1"/>
  <c r="O2038" i="1"/>
  <c r="A2038" i="1"/>
  <c r="O2037" i="1"/>
  <c r="A2037" i="1"/>
  <c r="O2036" i="1"/>
  <c r="A2036" i="1"/>
  <c r="O2035" i="1"/>
  <c r="A2035" i="1"/>
  <c r="O2034" i="1"/>
  <c r="A2034" i="1"/>
  <c r="O2033" i="1"/>
  <c r="A2033" i="1"/>
  <c r="O2032" i="1"/>
  <c r="A2032" i="1"/>
  <c r="O2031" i="1"/>
  <c r="A2031" i="1"/>
  <c r="O2030" i="1"/>
  <c r="A2030" i="1"/>
  <c r="O2029" i="1"/>
  <c r="A2029" i="1"/>
  <c r="O2028" i="1"/>
  <c r="A2028" i="1"/>
  <c r="O2027" i="1"/>
  <c r="A2027" i="1"/>
  <c r="O2026" i="1"/>
  <c r="A2026" i="1"/>
  <c r="O2025" i="1"/>
  <c r="A2025" i="1"/>
  <c r="O2024" i="1"/>
  <c r="A2024" i="1"/>
  <c r="O2023" i="1"/>
  <c r="A2023" i="1"/>
  <c r="O2022" i="1"/>
  <c r="A2022" i="1"/>
  <c r="O2021" i="1"/>
  <c r="A2021" i="1"/>
  <c r="O2020" i="1"/>
  <c r="A2020" i="1"/>
  <c r="O2019" i="1"/>
  <c r="A2019" i="1"/>
  <c r="O2018" i="1"/>
  <c r="A2018" i="1"/>
  <c r="O2017" i="1"/>
  <c r="A2017" i="1"/>
  <c r="O2016" i="1"/>
  <c r="A2016" i="1"/>
  <c r="O2015" i="1"/>
  <c r="A2015" i="1"/>
  <c r="O2014" i="1"/>
  <c r="A2014" i="1"/>
  <c r="O2013" i="1"/>
  <c r="A2013" i="1"/>
  <c r="O2012" i="1"/>
  <c r="A2012" i="1"/>
  <c r="O2011" i="1"/>
  <c r="A2011" i="1"/>
  <c r="O2010" i="1"/>
  <c r="A2010" i="1"/>
  <c r="O2009" i="1"/>
  <c r="A2009" i="1"/>
  <c r="O2008" i="1"/>
  <c r="A2008" i="1"/>
  <c r="O2007" i="1"/>
  <c r="A2007" i="1"/>
  <c r="O2006" i="1"/>
  <c r="A2006" i="1"/>
  <c r="O2005" i="1"/>
  <c r="A2005" i="1"/>
  <c r="O2004" i="1"/>
  <c r="A2004" i="1"/>
  <c r="O2003" i="1"/>
  <c r="A2003" i="1"/>
  <c r="O2002" i="1"/>
  <c r="A2002" i="1"/>
  <c r="O2001" i="1"/>
  <c r="A2001" i="1"/>
  <c r="O2000" i="1"/>
  <c r="A2000" i="1"/>
  <c r="O1999" i="1"/>
  <c r="A1999" i="1"/>
  <c r="O1998" i="1"/>
  <c r="A1998" i="1"/>
  <c r="O1997" i="1"/>
  <c r="A1997" i="1"/>
  <c r="O1996" i="1"/>
  <c r="A1996" i="1"/>
  <c r="O1995" i="1"/>
  <c r="A1995" i="1"/>
  <c r="O1994" i="1"/>
  <c r="A1994" i="1"/>
  <c r="O1993" i="1"/>
  <c r="A1993" i="1"/>
  <c r="O1992" i="1"/>
  <c r="A1992" i="1"/>
  <c r="O1991" i="1"/>
  <c r="A1991" i="1"/>
  <c r="O1990" i="1"/>
  <c r="A1990" i="1"/>
  <c r="O1989" i="1"/>
  <c r="A1989" i="1"/>
  <c r="O1988" i="1"/>
  <c r="A1988" i="1"/>
  <c r="O1987" i="1"/>
  <c r="A1987" i="1"/>
  <c r="O1986" i="1"/>
  <c r="A1986" i="1"/>
  <c r="O1985" i="1"/>
  <c r="A1985" i="1"/>
  <c r="O1984" i="1"/>
  <c r="A1984" i="1"/>
  <c r="O1983" i="1"/>
  <c r="A1983" i="1"/>
  <c r="O1982" i="1"/>
  <c r="A1982" i="1"/>
  <c r="O1981" i="1"/>
  <c r="A1981" i="1"/>
  <c r="O1980" i="1"/>
  <c r="A1980" i="1"/>
  <c r="O1979" i="1"/>
  <c r="A1979" i="1"/>
  <c r="O1978" i="1"/>
  <c r="A1978" i="1"/>
  <c r="O1977" i="1"/>
  <c r="A1977" i="1"/>
  <c r="O1976" i="1"/>
  <c r="A1976" i="1"/>
  <c r="O1975" i="1"/>
  <c r="A1975" i="1"/>
  <c r="O1974" i="1"/>
  <c r="A1974" i="1"/>
  <c r="O1973" i="1"/>
  <c r="A1973" i="1"/>
  <c r="O1972" i="1"/>
  <c r="A1972" i="1"/>
  <c r="O1971" i="1"/>
  <c r="A1971" i="1"/>
  <c r="O1970" i="1"/>
  <c r="A1970" i="1"/>
  <c r="O1969" i="1"/>
  <c r="A1969" i="1"/>
  <c r="O1968" i="1"/>
  <c r="A1968" i="1"/>
  <c r="O1967" i="1"/>
  <c r="A1967" i="1"/>
  <c r="O1966" i="1"/>
  <c r="A1966" i="1"/>
  <c r="O1965" i="1"/>
  <c r="A1965" i="1"/>
  <c r="O1964" i="1"/>
  <c r="A1964" i="1"/>
  <c r="O1963" i="1"/>
  <c r="A1963" i="1"/>
  <c r="O1962" i="1"/>
  <c r="A1962" i="1"/>
  <c r="O1961" i="1"/>
  <c r="A1961" i="1"/>
  <c r="O1960" i="1"/>
  <c r="A1960" i="1"/>
  <c r="O1959" i="1"/>
  <c r="A1959" i="1"/>
  <c r="O1958" i="1"/>
  <c r="A1958" i="1"/>
  <c r="O1957" i="1"/>
  <c r="A1957" i="1"/>
  <c r="O1956" i="1"/>
  <c r="A1956" i="1"/>
  <c r="O1955" i="1"/>
  <c r="A1955" i="1"/>
  <c r="O1954" i="1"/>
  <c r="A1954" i="1"/>
  <c r="O1953" i="1"/>
  <c r="A1953" i="1"/>
  <c r="O1952" i="1"/>
  <c r="A1952" i="1"/>
  <c r="O1951" i="1"/>
  <c r="A1951" i="1"/>
  <c r="O1950" i="1"/>
  <c r="A1950" i="1"/>
  <c r="O1949" i="1"/>
  <c r="M1949" i="1"/>
  <c r="A1949" i="1"/>
  <c r="O1948" i="1"/>
  <c r="A1948" i="1"/>
  <c r="O1947" i="1"/>
  <c r="A1947" i="1"/>
  <c r="O1946" i="1"/>
  <c r="A1946" i="1"/>
  <c r="O1945" i="1"/>
  <c r="A1945" i="1"/>
  <c r="O1944" i="1"/>
  <c r="A1944" i="1"/>
  <c r="O1943" i="1"/>
  <c r="A1943" i="1"/>
  <c r="O1942" i="1"/>
  <c r="A1942" i="1"/>
  <c r="O1941" i="1"/>
  <c r="A1941" i="1"/>
  <c r="O1940" i="1"/>
  <c r="A1940" i="1"/>
  <c r="O1939" i="1"/>
  <c r="A1939" i="1"/>
  <c r="O1938" i="1"/>
  <c r="A1938" i="1"/>
  <c r="O1937" i="1"/>
  <c r="A1937" i="1"/>
  <c r="O1936" i="1"/>
  <c r="A1936" i="1"/>
  <c r="O1935" i="1"/>
  <c r="A1935" i="1"/>
  <c r="O1934" i="1"/>
  <c r="A1934" i="1"/>
  <c r="O1933" i="1"/>
  <c r="A1933" i="1"/>
  <c r="O1932" i="1"/>
  <c r="A1932" i="1"/>
  <c r="O1931" i="1"/>
  <c r="A1931" i="1"/>
  <c r="O1930" i="1"/>
  <c r="A1930" i="1"/>
  <c r="O1929" i="1"/>
  <c r="A1929" i="1"/>
  <c r="O1928" i="1"/>
  <c r="A1928" i="1"/>
  <c r="O1927" i="1"/>
  <c r="A1927" i="1"/>
  <c r="O1926" i="1"/>
  <c r="A1926" i="1"/>
  <c r="O1925" i="1"/>
  <c r="A1925" i="1"/>
  <c r="O1924" i="1"/>
  <c r="A1924" i="1"/>
  <c r="O1923" i="1"/>
  <c r="A1923" i="1"/>
  <c r="O1922" i="1"/>
  <c r="A1922" i="1"/>
  <c r="O1921" i="1"/>
  <c r="A1921" i="1"/>
  <c r="O1920" i="1"/>
  <c r="A1920" i="1"/>
  <c r="O1919" i="1"/>
  <c r="A1919" i="1"/>
  <c r="O1918" i="1"/>
  <c r="A1918" i="1"/>
  <c r="O1917" i="1"/>
  <c r="A1917" i="1"/>
  <c r="O1916" i="1"/>
  <c r="A1916" i="1"/>
  <c r="O1915" i="1"/>
  <c r="A1915" i="1"/>
  <c r="O1914" i="1"/>
  <c r="A1914" i="1"/>
  <c r="O1913" i="1"/>
  <c r="A1913" i="1"/>
  <c r="O1912" i="1"/>
  <c r="A1912" i="1"/>
  <c r="P1911" i="1"/>
  <c r="O1911" i="1"/>
  <c r="A1911" i="1"/>
  <c r="O1910" i="1"/>
  <c r="A1910" i="1"/>
  <c r="O1909" i="1"/>
  <c r="A1909" i="1"/>
  <c r="O1908" i="1"/>
  <c r="A1908" i="1"/>
  <c r="O1907" i="1"/>
  <c r="A1907" i="1"/>
  <c r="O1906" i="1"/>
  <c r="A1906" i="1"/>
  <c r="O1905" i="1"/>
  <c r="A1905" i="1"/>
  <c r="O1904" i="1"/>
  <c r="A1904" i="1"/>
  <c r="O1903" i="1"/>
  <c r="A1903" i="1"/>
  <c r="P1902" i="1"/>
  <c r="O1902" i="1"/>
  <c r="A1902" i="1"/>
  <c r="O1901" i="1"/>
  <c r="A1901" i="1"/>
  <c r="O1900" i="1"/>
  <c r="A1900" i="1"/>
  <c r="O1899" i="1"/>
  <c r="A1899" i="1"/>
  <c r="O1898" i="1"/>
  <c r="A1898" i="1"/>
  <c r="O1897" i="1"/>
  <c r="A1897" i="1"/>
  <c r="O1896" i="1"/>
  <c r="A1896" i="1"/>
  <c r="O1895" i="1"/>
  <c r="A1895" i="1"/>
  <c r="O1894" i="1"/>
  <c r="A1894" i="1"/>
  <c r="O1893" i="1"/>
  <c r="A1893" i="1"/>
  <c r="O1892" i="1"/>
  <c r="A1892" i="1"/>
  <c r="O1891" i="1"/>
  <c r="A1891" i="1"/>
  <c r="O1890" i="1"/>
  <c r="A1890" i="1"/>
  <c r="O1889" i="1"/>
  <c r="A1889" i="1"/>
  <c r="O1888" i="1"/>
  <c r="A1888" i="1"/>
  <c r="O1887" i="1"/>
  <c r="A1887" i="1"/>
  <c r="O1886" i="1"/>
  <c r="A1886" i="1"/>
  <c r="O1885" i="1"/>
  <c r="A1885" i="1"/>
  <c r="O1884" i="1"/>
  <c r="A1884" i="1"/>
  <c r="O1883" i="1"/>
  <c r="A1883" i="1"/>
  <c r="O1882" i="1"/>
  <c r="A1882" i="1"/>
  <c r="O1881" i="1"/>
  <c r="A1881" i="1"/>
  <c r="O1880" i="1"/>
  <c r="A1880" i="1"/>
  <c r="O1879" i="1"/>
  <c r="A1879" i="1"/>
  <c r="O1878" i="1"/>
  <c r="A1878" i="1"/>
  <c r="O1877" i="1"/>
  <c r="A1877" i="1"/>
  <c r="O1876" i="1"/>
  <c r="A1876" i="1"/>
  <c r="O1875" i="1"/>
  <c r="A1875" i="1"/>
  <c r="O1874" i="1"/>
  <c r="A1874" i="1"/>
  <c r="O1873" i="1"/>
  <c r="A1873" i="1"/>
  <c r="O1872" i="1"/>
  <c r="A1872" i="1"/>
  <c r="O1871" i="1"/>
  <c r="A1871" i="1"/>
  <c r="O1870" i="1"/>
  <c r="A1870" i="1"/>
  <c r="O1869" i="1"/>
  <c r="A1869" i="1"/>
  <c r="O1868" i="1"/>
  <c r="A1868" i="1"/>
  <c r="O1867" i="1"/>
  <c r="A1867" i="1"/>
  <c r="O1866" i="1"/>
  <c r="A1866" i="1"/>
  <c r="O1865" i="1"/>
  <c r="A1865" i="1"/>
  <c r="O1864" i="1"/>
  <c r="A1864" i="1"/>
  <c r="O1863" i="1"/>
  <c r="A1863" i="1"/>
  <c r="R1862" i="1"/>
  <c r="Q1862" i="1"/>
  <c r="O1862" i="1"/>
  <c r="A1862" i="1"/>
  <c r="R1861" i="1"/>
  <c r="Q1861" i="1"/>
  <c r="O1861" i="1"/>
  <c r="A1861" i="1"/>
  <c r="O1860" i="1"/>
  <c r="A1860" i="1"/>
  <c r="R1859" i="1"/>
  <c r="R1863" i="1" s="1"/>
  <c r="Q1859" i="1"/>
  <c r="O1859" i="1"/>
  <c r="A1859" i="1"/>
  <c r="O1858" i="1"/>
  <c r="A1858" i="1"/>
  <c r="O1857" i="1"/>
  <c r="A1857" i="1"/>
  <c r="O1856" i="1"/>
  <c r="A1856" i="1"/>
  <c r="O1855" i="1"/>
  <c r="A1855" i="1"/>
  <c r="O1854" i="1"/>
  <c r="A1854" i="1"/>
  <c r="O1853" i="1"/>
  <c r="A1853" i="1"/>
  <c r="O1852" i="1"/>
  <c r="A1852" i="1"/>
  <c r="O1851" i="1"/>
  <c r="A1851" i="1"/>
  <c r="O1850" i="1"/>
  <c r="A1850" i="1"/>
  <c r="O1849" i="1"/>
  <c r="A1849" i="1"/>
  <c r="O1848" i="1"/>
  <c r="A1848" i="1"/>
  <c r="O1847" i="1"/>
  <c r="A1847" i="1"/>
  <c r="O1846" i="1"/>
  <c r="A1846" i="1"/>
  <c r="O1845" i="1"/>
  <c r="A1845" i="1"/>
  <c r="O1844" i="1"/>
  <c r="A1844" i="1"/>
  <c r="O1843" i="1"/>
  <c r="A1843" i="1"/>
  <c r="O1842" i="1"/>
  <c r="A1842" i="1"/>
  <c r="O1841" i="1"/>
  <c r="A1841" i="1"/>
  <c r="O1840" i="1"/>
  <c r="A1840" i="1"/>
  <c r="O1839" i="1"/>
  <c r="A1839" i="1"/>
  <c r="O1838" i="1"/>
  <c r="A1838" i="1"/>
  <c r="O1837" i="1"/>
  <c r="A1837" i="1"/>
  <c r="O1836" i="1"/>
  <c r="A1836" i="1"/>
  <c r="O1835" i="1"/>
  <c r="A1835" i="1"/>
  <c r="O1834" i="1"/>
  <c r="A1834" i="1"/>
  <c r="O1833" i="1"/>
  <c r="A1833" i="1"/>
  <c r="O1832" i="1"/>
  <c r="A1832" i="1"/>
  <c r="O1831" i="1"/>
  <c r="A1831" i="1"/>
  <c r="O1830" i="1"/>
  <c r="A1830" i="1"/>
  <c r="O1829" i="1"/>
  <c r="A1829" i="1"/>
  <c r="O1828" i="1"/>
  <c r="A1828" i="1"/>
  <c r="O1827" i="1"/>
  <c r="A1827" i="1"/>
  <c r="O1826" i="1"/>
  <c r="A1826" i="1"/>
  <c r="O1825" i="1"/>
  <c r="A1825" i="1"/>
  <c r="O1824" i="1"/>
  <c r="A1824" i="1"/>
  <c r="O1823" i="1"/>
  <c r="A1823" i="1"/>
  <c r="O1822" i="1"/>
  <c r="A1822" i="1"/>
  <c r="O1821" i="1"/>
  <c r="A1821" i="1"/>
  <c r="O1820" i="1"/>
  <c r="A1820" i="1"/>
  <c r="O1819" i="1"/>
  <c r="A1819" i="1"/>
  <c r="O1818" i="1"/>
  <c r="A1818" i="1"/>
  <c r="O1817" i="1"/>
  <c r="A1817" i="1"/>
  <c r="O1816" i="1"/>
  <c r="A1816" i="1"/>
  <c r="O1815" i="1"/>
  <c r="A1815" i="1"/>
  <c r="O1814" i="1"/>
  <c r="A1814" i="1"/>
  <c r="O1813" i="1"/>
  <c r="A1813" i="1"/>
  <c r="O1812" i="1"/>
  <c r="A1812" i="1"/>
  <c r="O1811" i="1"/>
  <c r="A1811" i="1"/>
  <c r="O1810" i="1"/>
  <c r="A1810" i="1"/>
  <c r="O1809" i="1"/>
  <c r="A1809" i="1"/>
  <c r="O1808" i="1"/>
  <c r="A1808" i="1"/>
  <c r="O1807" i="1"/>
  <c r="A1807" i="1"/>
  <c r="O1806" i="1"/>
  <c r="A1806" i="1"/>
  <c r="O1805" i="1"/>
  <c r="A1805" i="1"/>
  <c r="O1804" i="1"/>
  <c r="A1804" i="1"/>
  <c r="O1803" i="1"/>
  <c r="A1803" i="1"/>
  <c r="O1802" i="1"/>
  <c r="A1802" i="1"/>
  <c r="O1801" i="1"/>
  <c r="A1801" i="1"/>
  <c r="O1800" i="1"/>
  <c r="A1800" i="1"/>
  <c r="O1799" i="1"/>
  <c r="A1799" i="1"/>
  <c r="O1798" i="1"/>
  <c r="A1798" i="1"/>
  <c r="O1797" i="1"/>
  <c r="A1797" i="1"/>
  <c r="O1796" i="1"/>
  <c r="A1796" i="1"/>
  <c r="O1795" i="1"/>
  <c r="A1795" i="1"/>
  <c r="O1794" i="1"/>
  <c r="A1794" i="1"/>
  <c r="O1793" i="1"/>
  <c r="A1793" i="1"/>
  <c r="O1792" i="1"/>
  <c r="A1792" i="1"/>
  <c r="O1791" i="1"/>
  <c r="A1791" i="1"/>
  <c r="O1790" i="1"/>
  <c r="A1790" i="1"/>
  <c r="O1789" i="1"/>
  <c r="A1789" i="1"/>
  <c r="O1788" i="1"/>
  <c r="A1788" i="1"/>
  <c r="O1787" i="1"/>
  <c r="A1787" i="1"/>
  <c r="O1786" i="1"/>
  <c r="A1786" i="1"/>
  <c r="O1785" i="1"/>
  <c r="A1785" i="1"/>
  <c r="O1784" i="1"/>
  <c r="A1784" i="1"/>
  <c r="O1783" i="1"/>
  <c r="A1783" i="1"/>
  <c r="O1782" i="1"/>
  <c r="A1782" i="1"/>
  <c r="O1781" i="1"/>
  <c r="A1781" i="1"/>
  <c r="O1780" i="1"/>
  <c r="A1780" i="1"/>
  <c r="O1779" i="1"/>
  <c r="A1779" i="1"/>
  <c r="O1778" i="1"/>
  <c r="A1778" i="1"/>
  <c r="O1777" i="1"/>
  <c r="A1777" i="1"/>
  <c r="O1776" i="1"/>
  <c r="A1776" i="1"/>
  <c r="O1775" i="1"/>
  <c r="A1775" i="1"/>
  <c r="O1774" i="1"/>
  <c r="A1774" i="1"/>
  <c r="O1773" i="1"/>
  <c r="A1773" i="1"/>
  <c r="O1772" i="1"/>
  <c r="A1772" i="1"/>
  <c r="O1771" i="1"/>
  <c r="A1771" i="1"/>
  <c r="O1770" i="1"/>
  <c r="A1770" i="1"/>
  <c r="O1769" i="1"/>
  <c r="A1769" i="1"/>
  <c r="O1768" i="1"/>
  <c r="A1768" i="1"/>
  <c r="O1767" i="1"/>
  <c r="A1767" i="1"/>
  <c r="O1766" i="1"/>
  <c r="A1766" i="1"/>
  <c r="O1765" i="1"/>
  <c r="A1765" i="1"/>
  <c r="O1764" i="1"/>
  <c r="A1764" i="1"/>
  <c r="O1763" i="1"/>
  <c r="A1763" i="1"/>
  <c r="O1762" i="1"/>
  <c r="A1762" i="1"/>
  <c r="O1761" i="1"/>
  <c r="A1761" i="1"/>
  <c r="O1760" i="1"/>
  <c r="A1760" i="1"/>
  <c r="O1759" i="1"/>
  <c r="A1759" i="1"/>
  <c r="O1758" i="1"/>
  <c r="A1758" i="1"/>
  <c r="O1757" i="1"/>
  <c r="A1757" i="1"/>
  <c r="O1756" i="1"/>
  <c r="A1756" i="1"/>
  <c r="O1755" i="1"/>
  <c r="A1755" i="1"/>
  <c r="O1754" i="1"/>
  <c r="A1754" i="1"/>
  <c r="O1753" i="1"/>
  <c r="A1753" i="1"/>
  <c r="O1752" i="1"/>
  <c r="A1752" i="1"/>
  <c r="O1751" i="1"/>
  <c r="A1751" i="1"/>
  <c r="O1750" i="1"/>
  <c r="A1750" i="1"/>
  <c r="O1749" i="1"/>
  <c r="A1749" i="1"/>
  <c r="O1748" i="1"/>
  <c r="A1748" i="1"/>
  <c r="O1747" i="1"/>
  <c r="A1747" i="1"/>
  <c r="O1746" i="1"/>
  <c r="A1746" i="1"/>
  <c r="O1745" i="1"/>
  <c r="A1745" i="1"/>
  <c r="O1744" i="1"/>
  <c r="A1744" i="1"/>
  <c r="O1743" i="1"/>
  <c r="A1743" i="1"/>
  <c r="O1742" i="1"/>
  <c r="A1742" i="1"/>
  <c r="O1741" i="1"/>
  <c r="A1741" i="1"/>
  <c r="O1740" i="1"/>
  <c r="A1740" i="1"/>
  <c r="O1739" i="1"/>
  <c r="A1739" i="1"/>
  <c r="O1738" i="1"/>
  <c r="A1738" i="1"/>
  <c r="O1737" i="1"/>
  <c r="A1737" i="1"/>
  <c r="O1736" i="1"/>
  <c r="A1736" i="1"/>
  <c r="O1735" i="1"/>
  <c r="A1735" i="1"/>
  <c r="O1734" i="1"/>
  <c r="A1734" i="1"/>
  <c r="O1733" i="1"/>
  <c r="A1733" i="1"/>
  <c r="O1732" i="1"/>
  <c r="A1732" i="1"/>
  <c r="O1731" i="1"/>
  <c r="A1731" i="1"/>
  <c r="O1730" i="1"/>
  <c r="A1730" i="1"/>
  <c r="O1729" i="1"/>
  <c r="A1729" i="1"/>
  <c r="O1728" i="1"/>
  <c r="A1728" i="1"/>
  <c r="O1727" i="1"/>
  <c r="A1727" i="1"/>
  <c r="O1726" i="1"/>
  <c r="A1726" i="1"/>
  <c r="O1725" i="1"/>
  <c r="A1725" i="1"/>
  <c r="O1724" i="1"/>
  <c r="A1724" i="1"/>
  <c r="O1723" i="1"/>
  <c r="A1723" i="1"/>
  <c r="O1722" i="1"/>
  <c r="A1722" i="1"/>
  <c r="O1721" i="1"/>
  <c r="A1721" i="1"/>
  <c r="O1720" i="1"/>
  <c r="A1720" i="1"/>
  <c r="O1719" i="1"/>
  <c r="A1719" i="1"/>
  <c r="O1718" i="1"/>
  <c r="A1718" i="1"/>
  <c r="O1717" i="1"/>
  <c r="A1717" i="1"/>
  <c r="O1716" i="1"/>
  <c r="A1716" i="1"/>
  <c r="O1715" i="1"/>
  <c r="A1715" i="1"/>
  <c r="O1714" i="1"/>
  <c r="A1714" i="1"/>
  <c r="O1713" i="1"/>
  <c r="A1713" i="1"/>
  <c r="O1712" i="1"/>
  <c r="A1712" i="1"/>
  <c r="O1711" i="1"/>
  <c r="A1711" i="1"/>
  <c r="O1710" i="1"/>
  <c r="A1710" i="1"/>
  <c r="O1709" i="1"/>
  <c r="A1709" i="1"/>
  <c r="O1708" i="1"/>
  <c r="A1708" i="1"/>
  <c r="O1707" i="1"/>
  <c r="A1707" i="1"/>
  <c r="O1706" i="1"/>
  <c r="A1706" i="1"/>
  <c r="O1705" i="1"/>
  <c r="A1705" i="1"/>
  <c r="O1704" i="1"/>
  <c r="A1704" i="1"/>
  <c r="O1703" i="1"/>
  <c r="A1703" i="1"/>
  <c r="O1702" i="1"/>
  <c r="A1702" i="1"/>
  <c r="O1701" i="1"/>
  <c r="A1701" i="1"/>
  <c r="O1700" i="1"/>
  <c r="A1700" i="1"/>
  <c r="O1699" i="1"/>
  <c r="A1699" i="1"/>
  <c r="O1698" i="1"/>
  <c r="A1698" i="1"/>
  <c r="O1697" i="1"/>
  <c r="A1697" i="1"/>
  <c r="O1696" i="1"/>
  <c r="A1696" i="1"/>
  <c r="O1695" i="1"/>
  <c r="A1695" i="1"/>
  <c r="P1694" i="1"/>
  <c r="O1694" i="1"/>
  <c r="A1694" i="1"/>
  <c r="O1693" i="1"/>
  <c r="A1693" i="1"/>
  <c r="O1692" i="1"/>
  <c r="A1692" i="1"/>
  <c r="O1691" i="1"/>
  <c r="A1691" i="1"/>
  <c r="O1690" i="1"/>
  <c r="A1690" i="1"/>
  <c r="O1689" i="1"/>
  <c r="A1689" i="1"/>
  <c r="O1688" i="1"/>
  <c r="A1688" i="1"/>
  <c r="O1687" i="1"/>
  <c r="A1687" i="1"/>
  <c r="O1686" i="1"/>
  <c r="A1686" i="1"/>
  <c r="O1685" i="1"/>
  <c r="A1685" i="1"/>
  <c r="O1684" i="1"/>
  <c r="A1684" i="1"/>
  <c r="O1683" i="1"/>
  <c r="A1683" i="1"/>
  <c r="O1682" i="1"/>
  <c r="A1682" i="1"/>
  <c r="O1681" i="1"/>
  <c r="A1681" i="1"/>
  <c r="O1680" i="1"/>
  <c r="A1680" i="1"/>
  <c r="O1679" i="1"/>
  <c r="A1679" i="1"/>
  <c r="O1678" i="1"/>
  <c r="A1678" i="1"/>
  <c r="O1677" i="1"/>
  <c r="A1677" i="1"/>
  <c r="O1676" i="1"/>
  <c r="A1676" i="1"/>
  <c r="O1675" i="1"/>
  <c r="A1675" i="1"/>
  <c r="O1674" i="1"/>
  <c r="A1674" i="1"/>
  <c r="O1673" i="1"/>
  <c r="A1673" i="1"/>
  <c r="O1672" i="1"/>
  <c r="A1672" i="1"/>
  <c r="O1671" i="1"/>
  <c r="A1671" i="1"/>
  <c r="O1670" i="1"/>
  <c r="A1670" i="1"/>
  <c r="O1669" i="1"/>
  <c r="A1669" i="1"/>
  <c r="O1668" i="1"/>
  <c r="A1668" i="1"/>
  <c r="O1667" i="1"/>
  <c r="A1667" i="1"/>
  <c r="O1666" i="1"/>
  <c r="A1666" i="1"/>
  <c r="O1665" i="1"/>
  <c r="A1665" i="1"/>
  <c r="O1664" i="1"/>
  <c r="A1664" i="1"/>
  <c r="O1663" i="1"/>
  <c r="A1663" i="1"/>
  <c r="O1662" i="1"/>
  <c r="A1662" i="1"/>
  <c r="O1661" i="1"/>
  <c r="A1661" i="1"/>
  <c r="O1660" i="1"/>
  <c r="A1660" i="1"/>
  <c r="O1659" i="1"/>
  <c r="A1659" i="1"/>
  <c r="O1658" i="1"/>
  <c r="A1658" i="1"/>
  <c r="O1657" i="1"/>
  <c r="A1657" i="1"/>
  <c r="O1656" i="1"/>
  <c r="A1656" i="1"/>
  <c r="O1655" i="1"/>
  <c r="A1655" i="1"/>
  <c r="O1654" i="1"/>
  <c r="A1654" i="1"/>
  <c r="O1653" i="1"/>
  <c r="A1653" i="1"/>
  <c r="O1652" i="1"/>
  <c r="A1652" i="1"/>
  <c r="O1651" i="1"/>
  <c r="A1651" i="1"/>
  <c r="O1650" i="1"/>
  <c r="A1650" i="1"/>
  <c r="O1649" i="1"/>
  <c r="A1649" i="1"/>
  <c r="O1648" i="1"/>
  <c r="A1648" i="1"/>
  <c r="O1647" i="1"/>
  <c r="A1647" i="1"/>
  <c r="O1646" i="1"/>
  <c r="A1646" i="1"/>
  <c r="O1645" i="1"/>
  <c r="A1645" i="1"/>
  <c r="O1644" i="1"/>
  <c r="A1644" i="1"/>
  <c r="O1643" i="1"/>
  <c r="A1643" i="1"/>
  <c r="O1642" i="1"/>
  <c r="A1642" i="1"/>
  <c r="O1641" i="1"/>
  <c r="A1641" i="1"/>
  <c r="O1640" i="1"/>
  <c r="A1640" i="1"/>
  <c r="O1639" i="1"/>
  <c r="A1639" i="1"/>
  <c r="O1638" i="1"/>
  <c r="A1638" i="1"/>
  <c r="O1637" i="1"/>
  <c r="A1637" i="1"/>
  <c r="O1636" i="1"/>
  <c r="A1636" i="1"/>
  <c r="O1635" i="1"/>
  <c r="A1635" i="1"/>
  <c r="O1634" i="1"/>
  <c r="A1634" i="1"/>
  <c r="O1633" i="1"/>
  <c r="A1633" i="1"/>
  <c r="O1632" i="1"/>
  <c r="A1632" i="1"/>
  <c r="M1631" i="1"/>
  <c r="O1631" i="1" s="1"/>
  <c r="A1631" i="1"/>
  <c r="O1630" i="1"/>
  <c r="A1630" i="1"/>
  <c r="O1629" i="1"/>
  <c r="A1629" i="1"/>
  <c r="O1628" i="1"/>
  <c r="A1628" i="1"/>
  <c r="O1627" i="1"/>
  <c r="A1627" i="1"/>
  <c r="O1626" i="1"/>
  <c r="A1626" i="1"/>
  <c r="O1625" i="1"/>
  <c r="A1625" i="1"/>
  <c r="O1624" i="1"/>
  <c r="A1624" i="1"/>
  <c r="O1623" i="1"/>
  <c r="A1623" i="1"/>
  <c r="O1622" i="1"/>
  <c r="A1622" i="1"/>
  <c r="O1621" i="1"/>
  <c r="A1621" i="1"/>
  <c r="O1620" i="1"/>
  <c r="A1620" i="1"/>
  <c r="O1619" i="1"/>
  <c r="A1619" i="1"/>
  <c r="O1618" i="1"/>
  <c r="A1618" i="1"/>
  <c r="O1617" i="1"/>
  <c r="A1617" i="1"/>
  <c r="O1616" i="1"/>
  <c r="A1616" i="1"/>
  <c r="O1615" i="1"/>
  <c r="A1615" i="1"/>
  <c r="O1614" i="1"/>
  <c r="A1614" i="1"/>
  <c r="O1613" i="1"/>
  <c r="A1613" i="1"/>
  <c r="O1612" i="1"/>
  <c r="A1612" i="1"/>
  <c r="O1611" i="1"/>
  <c r="A1611" i="1"/>
  <c r="O1610" i="1"/>
  <c r="A1610" i="1"/>
  <c r="O1609" i="1"/>
  <c r="A1609" i="1"/>
  <c r="O1608" i="1"/>
  <c r="A1608" i="1"/>
  <c r="O1607" i="1"/>
  <c r="A1607" i="1"/>
  <c r="O1606" i="1"/>
  <c r="A1606" i="1"/>
  <c r="O1605" i="1"/>
  <c r="A1605" i="1"/>
  <c r="O1604" i="1"/>
  <c r="A1604" i="1"/>
  <c r="O1603" i="1"/>
  <c r="A1603" i="1"/>
  <c r="O1602" i="1"/>
  <c r="A1602" i="1"/>
  <c r="O1601" i="1"/>
  <c r="A1601" i="1"/>
  <c r="O1600" i="1"/>
  <c r="M1600" i="1"/>
  <c r="A1600" i="1"/>
  <c r="M1599" i="1"/>
  <c r="O1599" i="1" s="1"/>
  <c r="A1599" i="1"/>
  <c r="O1598" i="1"/>
  <c r="A1598" i="1"/>
  <c r="O1597" i="1"/>
  <c r="A1597" i="1"/>
  <c r="O1596" i="1"/>
  <c r="A1596" i="1"/>
  <c r="O1595" i="1"/>
  <c r="A1595" i="1"/>
  <c r="O1594" i="1"/>
  <c r="A1594" i="1"/>
  <c r="O1593" i="1"/>
  <c r="A1593" i="1"/>
  <c r="O1592" i="1"/>
  <c r="A1592" i="1"/>
  <c r="O1591" i="1"/>
  <c r="A1591" i="1"/>
  <c r="O1590" i="1"/>
  <c r="A1590" i="1"/>
  <c r="O1589" i="1"/>
  <c r="A1589" i="1"/>
  <c r="O1588" i="1"/>
  <c r="A1588" i="1"/>
  <c r="O1587" i="1"/>
  <c r="A1587" i="1"/>
  <c r="O1586" i="1"/>
  <c r="A1586" i="1"/>
  <c r="O1585" i="1"/>
  <c r="A1585" i="1"/>
  <c r="O1584" i="1"/>
  <c r="A1584" i="1"/>
  <c r="O1583" i="1"/>
  <c r="A1583" i="1"/>
  <c r="O1582" i="1"/>
  <c r="A1582" i="1"/>
  <c r="O1581" i="1"/>
  <c r="A1581" i="1"/>
  <c r="O1580" i="1"/>
  <c r="A1580" i="1"/>
  <c r="O1579" i="1"/>
  <c r="A1579" i="1"/>
  <c r="O1578" i="1"/>
  <c r="A1578" i="1"/>
  <c r="O1577" i="1"/>
  <c r="A1577" i="1"/>
  <c r="O1576" i="1"/>
  <c r="A1576" i="1"/>
  <c r="O1575" i="1"/>
  <c r="A1575" i="1"/>
  <c r="O1574" i="1"/>
  <c r="A1574" i="1"/>
  <c r="O1573" i="1"/>
  <c r="A1573" i="1"/>
  <c r="O1572" i="1"/>
  <c r="A1572" i="1"/>
  <c r="O1571" i="1"/>
  <c r="A1571" i="1"/>
  <c r="O1570" i="1"/>
  <c r="A1570" i="1"/>
  <c r="O1569" i="1"/>
  <c r="A1569" i="1"/>
  <c r="O1568" i="1"/>
  <c r="A1568" i="1"/>
  <c r="O1567" i="1"/>
  <c r="A1567" i="1"/>
  <c r="O1566" i="1"/>
  <c r="A1566" i="1"/>
  <c r="O1565" i="1"/>
  <c r="A1565" i="1"/>
  <c r="O1564" i="1"/>
  <c r="A1564" i="1"/>
  <c r="O1563" i="1"/>
  <c r="A1563" i="1"/>
  <c r="O1562" i="1"/>
  <c r="A1562" i="1"/>
  <c r="O1561" i="1"/>
  <c r="A1561" i="1"/>
  <c r="O1560" i="1"/>
  <c r="A1560" i="1"/>
  <c r="O1559" i="1"/>
  <c r="A1559" i="1"/>
  <c r="O1558" i="1"/>
  <c r="A1558" i="1"/>
  <c r="O1557" i="1"/>
  <c r="A1557" i="1"/>
  <c r="O1556" i="1"/>
  <c r="A1556" i="1"/>
  <c r="O1555" i="1"/>
  <c r="A1555" i="1"/>
  <c r="O1554" i="1"/>
  <c r="A1554" i="1"/>
  <c r="O1553" i="1"/>
  <c r="A1553" i="1"/>
  <c r="O1552" i="1"/>
  <c r="A1552" i="1"/>
  <c r="O1551" i="1"/>
  <c r="A1551" i="1"/>
  <c r="O1550" i="1"/>
  <c r="A1550" i="1"/>
  <c r="O1549" i="1"/>
  <c r="A1549" i="1"/>
  <c r="O1548" i="1"/>
  <c r="A1548" i="1"/>
  <c r="O1547" i="1"/>
  <c r="A1547" i="1"/>
  <c r="O1546" i="1"/>
  <c r="A1546" i="1"/>
  <c r="O1545" i="1"/>
  <c r="A1545" i="1"/>
  <c r="O1544" i="1"/>
  <c r="A1544" i="1"/>
  <c r="O1543" i="1"/>
  <c r="A1543" i="1"/>
  <c r="O1542" i="1"/>
  <c r="A1542" i="1"/>
  <c r="O1541" i="1"/>
  <c r="A1541" i="1"/>
  <c r="O1540" i="1"/>
  <c r="A1540" i="1"/>
  <c r="O1539" i="1"/>
  <c r="A1539" i="1"/>
  <c r="O1538" i="1"/>
  <c r="A1538" i="1"/>
  <c r="O1537" i="1"/>
  <c r="A1537" i="1"/>
  <c r="O1536" i="1"/>
  <c r="A1536" i="1"/>
  <c r="O1535" i="1"/>
  <c r="A1535" i="1"/>
  <c r="O1534" i="1"/>
  <c r="A1534" i="1"/>
  <c r="O1533" i="1"/>
  <c r="A1533" i="1"/>
  <c r="O1532" i="1"/>
  <c r="A1532" i="1"/>
  <c r="O1531" i="1"/>
  <c r="A1531" i="1"/>
  <c r="O1530" i="1"/>
  <c r="A1530" i="1"/>
  <c r="O1529" i="1"/>
  <c r="A1529" i="1"/>
  <c r="O1528" i="1"/>
  <c r="A1528" i="1"/>
  <c r="O1527" i="1"/>
  <c r="A1527" i="1"/>
  <c r="O1526" i="1"/>
  <c r="A1526" i="1"/>
  <c r="O1525" i="1"/>
  <c r="A1525" i="1"/>
  <c r="O1524" i="1"/>
  <c r="A1524" i="1"/>
  <c r="O1523" i="1"/>
  <c r="A1523" i="1"/>
  <c r="O1522" i="1"/>
  <c r="A1522" i="1"/>
  <c r="O1521" i="1"/>
  <c r="A1521" i="1"/>
  <c r="O1520" i="1"/>
  <c r="A1520" i="1"/>
  <c r="O1519" i="1"/>
  <c r="A1519" i="1"/>
  <c r="O1518" i="1"/>
  <c r="A1518" i="1"/>
  <c r="O1517" i="1"/>
  <c r="A1517" i="1"/>
  <c r="O1516" i="1"/>
  <c r="A1516" i="1"/>
  <c r="O1515" i="1"/>
  <c r="A1515" i="1"/>
  <c r="O1514" i="1"/>
  <c r="A1514" i="1"/>
  <c r="O1513" i="1"/>
  <c r="A1513" i="1"/>
  <c r="O1512" i="1"/>
  <c r="A1512" i="1"/>
  <c r="O1511" i="1"/>
  <c r="A1511" i="1"/>
  <c r="O1510" i="1"/>
  <c r="A1510" i="1"/>
  <c r="O1509" i="1"/>
  <c r="A1509" i="1"/>
  <c r="O1508" i="1"/>
  <c r="A1508" i="1"/>
  <c r="O1507" i="1"/>
  <c r="A1507" i="1"/>
  <c r="O1506" i="1"/>
  <c r="A1506" i="1"/>
  <c r="O1505" i="1"/>
  <c r="A1505" i="1"/>
  <c r="O1504" i="1"/>
  <c r="A1504" i="1"/>
  <c r="O1503" i="1"/>
  <c r="A1503" i="1"/>
  <c r="O1502" i="1"/>
  <c r="A1502" i="1"/>
  <c r="O1501" i="1"/>
  <c r="A1501" i="1"/>
  <c r="O1500" i="1"/>
  <c r="A1500" i="1"/>
  <c r="O1499" i="1"/>
  <c r="A1499" i="1"/>
  <c r="O1498" i="1"/>
  <c r="A1498" i="1"/>
  <c r="O1497" i="1"/>
  <c r="A1497" i="1"/>
  <c r="O1496" i="1"/>
  <c r="A1496" i="1"/>
  <c r="O1495" i="1"/>
  <c r="A1495" i="1"/>
  <c r="O1494" i="1"/>
  <c r="A1494" i="1"/>
  <c r="O1493" i="1"/>
  <c r="A1493" i="1"/>
  <c r="O1492" i="1"/>
  <c r="A1492" i="1"/>
  <c r="O1491" i="1"/>
  <c r="A1491" i="1"/>
  <c r="O1490" i="1"/>
  <c r="A1490" i="1"/>
  <c r="O1489" i="1"/>
  <c r="A1489" i="1"/>
  <c r="O1488" i="1"/>
  <c r="A1488" i="1"/>
  <c r="O1487" i="1"/>
  <c r="A1487" i="1"/>
  <c r="O1486" i="1"/>
  <c r="A1486" i="1"/>
  <c r="O1485" i="1"/>
  <c r="A1485" i="1"/>
  <c r="O1484" i="1"/>
  <c r="A1484" i="1"/>
  <c r="O1483" i="1"/>
  <c r="A1483" i="1"/>
  <c r="O1482" i="1"/>
  <c r="A1482" i="1"/>
  <c r="O1481" i="1"/>
  <c r="A1481" i="1"/>
  <c r="O1480" i="1"/>
  <c r="A1480" i="1"/>
  <c r="O1479" i="1"/>
  <c r="A1479" i="1"/>
  <c r="O1478" i="1"/>
  <c r="A1478" i="1"/>
  <c r="O1477" i="1"/>
  <c r="A1477" i="1"/>
  <c r="O1476" i="1"/>
  <c r="A1476" i="1"/>
  <c r="O1475" i="1"/>
  <c r="A1475" i="1"/>
  <c r="O1474" i="1"/>
  <c r="A1474" i="1"/>
  <c r="O1473" i="1"/>
  <c r="A1473" i="1"/>
  <c r="O1472" i="1"/>
  <c r="A1472" i="1"/>
  <c r="O1471" i="1"/>
  <c r="A1471" i="1"/>
  <c r="O1470" i="1"/>
  <c r="A1470" i="1"/>
  <c r="O1469" i="1"/>
  <c r="A1469" i="1"/>
  <c r="O1468" i="1"/>
  <c r="A1468" i="1"/>
  <c r="O1467" i="1"/>
  <c r="A1467" i="1"/>
  <c r="O1466" i="1"/>
  <c r="A1466" i="1"/>
  <c r="O1465" i="1"/>
  <c r="A1465" i="1"/>
  <c r="O1464" i="1"/>
  <c r="A1464" i="1"/>
  <c r="O1463" i="1"/>
  <c r="A1463" i="1"/>
  <c r="O1462" i="1"/>
  <c r="A1462" i="1"/>
  <c r="O1461" i="1"/>
  <c r="A1461" i="1"/>
  <c r="O1460" i="1"/>
  <c r="A1460" i="1"/>
  <c r="O1459" i="1"/>
  <c r="A1459" i="1"/>
  <c r="O1458" i="1"/>
  <c r="A1458" i="1"/>
  <c r="O1457" i="1"/>
  <c r="A1457" i="1"/>
  <c r="O1456" i="1"/>
  <c r="A1456" i="1"/>
  <c r="O1455" i="1"/>
  <c r="A1455" i="1"/>
  <c r="O1454" i="1"/>
  <c r="A1454" i="1"/>
  <c r="O1453" i="1"/>
  <c r="A1453" i="1"/>
  <c r="O1452" i="1"/>
  <c r="A1452" i="1"/>
  <c r="O1451" i="1"/>
  <c r="A1451" i="1"/>
  <c r="O1450" i="1"/>
  <c r="A1450" i="1"/>
  <c r="O1449" i="1"/>
  <c r="A1449" i="1"/>
  <c r="O1448" i="1"/>
  <c r="A1448" i="1"/>
  <c r="O1447" i="1"/>
  <c r="A1447" i="1"/>
  <c r="O1446" i="1"/>
  <c r="A1446" i="1"/>
  <c r="O1445" i="1"/>
  <c r="A1445" i="1"/>
  <c r="O1444" i="1"/>
  <c r="A1444" i="1"/>
  <c r="O1443" i="1"/>
  <c r="A1443" i="1"/>
  <c r="O1442" i="1"/>
  <c r="A1442" i="1"/>
  <c r="O1441" i="1"/>
  <c r="A1441" i="1"/>
  <c r="O1440" i="1"/>
  <c r="A1440" i="1"/>
  <c r="O1439" i="1"/>
  <c r="A1439" i="1"/>
  <c r="O1438" i="1"/>
  <c r="A1438" i="1"/>
  <c r="O1437" i="1"/>
  <c r="A1437" i="1"/>
  <c r="O1436" i="1"/>
  <c r="A1436" i="1"/>
  <c r="O1435" i="1"/>
  <c r="A1435" i="1"/>
  <c r="O1434" i="1"/>
  <c r="A1434" i="1"/>
  <c r="O1433" i="1"/>
  <c r="A1433" i="1"/>
  <c r="O1432" i="1"/>
  <c r="A1432" i="1"/>
  <c r="O1431" i="1"/>
  <c r="A1431" i="1"/>
  <c r="O1430" i="1"/>
  <c r="A1430" i="1"/>
  <c r="O1429" i="1"/>
  <c r="A1429" i="1"/>
  <c r="O1428" i="1"/>
  <c r="A1428" i="1"/>
  <c r="O1427" i="1"/>
  <c r="A1427" i="1"/>
  <c r="O1426" i="1"/>
  <c r="A1426" i="1"/>
  <c r="O1425" i="1"/>
  <c r="A1425" i="1"/>
  <c r="O1424" i="1"/>
  <c r="A1424" i="1"/>
  <c r="O1423" i="1"/>
  <c r="A1423" i="1"/>
  <c r="O1422" i="1"/>
  <c r="A1422" i="1"/>
  <c r="O1421" i="1"/>
  <c r="A1421" i="1"/>
  <c r="O1420" i="1"/>
  <c r="A1420" i="1"/>
  <c r="O1419" i="1"/>
  <c r="A1419" i="1"/>
  <c r="O1418" i="1"/>
  <c r="A1418" i="1"/>
  <c r="O1417" i="1"/>
  <c r="A1417" i="1"/>
  <c r="O1416" i="1"/>
  <c r="A1416" i="1"/>
  <c r="O1415" i="1"/>
  <c r="A1415" i="1"/>
  <c r="O1414" i="1"/>
  <c r="A1414" i="1"/>
  <c r="O1413" i="1"/>
  <c r="A1413" i="1"/>
  <c r="O1412" i="1"/>
  <c r="A1412" i="1"/>
  <c r="O1411" i="1"/>
  <c r="A1411" i="1"/>
  <c r="O1410" i="1"/>
  <c r="A1410" i="1"/>
  <c r="O1409" i="1"/>
  <c r="A1409" i="1"/>
  <c r="O1408" i="1"/>
  <c r="A1408" i="1"/>
  <c r="O1407" i="1"/>
  <c r="A1407" i="1"/>
  <c r="O1406" i="1"/>
  <c r="A1406" i="1"/>
  <c r="O1405" i="1"/>
  <c r="A1405" i="1"/>
  <c r="O1404" i="1"/>
  <c r="A1404" i="1"/>
  <c r="O1403" i="1"/>
  <c r="A1403" i="1"/>
  <c r="O1402" i="1"/>
  <c r="A1402" i="1"/>
  <c r="O1401" i="1"/>
  <c r="A1401" i="1"/>
  <c r="O1400" i="1"/>
  <c r="A1400" i="1"/>
  <c r="O1399" i="1"/>
  <c r="A1399" i="1"/>
  <c r="O1398" i="1"/>
  <c r="A1398" i="1"/>
  <c r="O1397" i="1"/>
  <c r="A1397" i="1"/>
  <c r="O1396" i="1"/>
  <c r="A1396" i="1"/>
  <c r="O1395" i="1"/>
  <c r="A1395" i="1"/>
  <c r="O1394" i="1"/>
  <c r="A1394" i="1"/>
  <c r="O1393" i="1"/>
  <c r="A1393" i="1"/>
  <c r="O1392" i="1"/>
  <c r="A1392" i="1"/>
  <c r="O1391" i="1"/>
  <c r="A1391" i="1"/>
  <c r="O1390" i="1"/>
  <c r="A1390" i="1"/>
  <c r="O1389" i="1"/>
  <c r="A1389" i="1"/>
  <c r="O1388" i="1"/>
  <c r="A1388" i="1"/>
  <c r="O1387" i="1"/>
  <c r="A1387" i="1"/>
  <c r="O1386" i="1"/>
  <c r="A1386" i="1"/>
  <c r="O1385" i="1"/>
  <c r="A1385" i="1"/>
  <c r="O1384" i="1"/>
  <c r="A1384" i="1"/>
  <c r="O1383" i="1"/>
  <c r="A1383" i="1"/>
  <c r="O1382" i="1"/>
  <c r="A1382" i="1"/>
  <c r="O1381" i="1"/>
  <c r="A1381" i="1"/>
  <c r="O1380" i="1"/>
  <c r="A1380" i="1"/>
  <c r="O1379" i="1"/>
  <c r="A1379" i="1"/>
  <c r="O1378" i="1"/>
  <c r="A1378" i="1"/>
  <c r="O1377" i="1"/>
  <c r="A1377" i="1"/>
  <c r="O1376" i="1"/>
  <c r="A1376" i="1"/>
  <c r="O1375" i="1"/>
  <c r="A1375" i="1"/>
  <c r="O1374" i="1"/>
  <c r="A1374" i="1"/>
  <c r="O1373" i="1"/>
  <c r="A1373" i="1"/>
  <c r="O1372" i="1"/>
  <c r="A1372" i="1"/>
  <c r="O1371" i="1"/>
  <c r="A1371" i="1"/>
  <c r="O1370" i="1"/>
  <c r="A1370" i="1"/>
  <c r="O1369" i="1"/>
  <c r="A1369" i="1"/>
  <c r="O1368" i="1"/>
  <c r="A1368" i="1"/>
  <c r="O1367" i="1"/>
  <c r="A1367" i="1"/>
  <c r="O1366" i="1"/>
  <c r="A1366" i="1"/>
  <c r="O1365" i="1"/>
  <c r="A1365" i="1"/>
  <c r="O1364" i="1"/>
  <c r="A1364" i="1"/>
  <c r="O1363" i="1"/>
  <c r="A1363" i="1"/>
  <c r="O1362" i="1"/>
  <c r="A1362" i="1"/>
  <c r="O1361" i="1"/>
  <c r="A1361" i="1"/>
  <c r="O1360" i="1"/>
  <c r="A1360" i="1"/>
  <c r="O1359" i="1"/>
  <c r="A1359" i="1"/>
  <c r="O1358" i="1"/>
  <c r="A1358" i="1"/>
  <c r="O1357" i="1"/>
  <c r="A1357" i="1"/>
  <c r="O1356" i="1"/>
  <c r="A1356" i="1"/>
  <c r="O1355" i="1"/>
  <c r="A1355" i="1"/>
  <c r="O1354" i="1"/>
  <c r="A1354" i="1"/>
  <c r="O1353" i="1"/>
  <c r="A1353" i="1"/>
  <c r="O1352" i="1"/>
  <c r="A1352" i="1"/>
  <c r="O1351" i="1"/>
  <c r="A1351" i="1"/>
  <c r="O1350" i="1"/>
  <c r="A1350" i="1"/>
  <c r="O1349" i="1"/>
  <c r="A1349" i="1"/>
  <c r="O1348" i="1"/>
  <c r="A1348" i="1"/>
  <c r="O1347" i="1"/>
  <c r="A1347" i="1"/>
  <c r="O1346" i="1"/>
  <c r="A1346" i="1"/>
  <c r="O1345" i="1"/>
  <c r="A1345" i="1"/>
  <c r="O1344" i="1"/>
  <c r="A1344" i="1"/>
  <c r="O1343" i="1"/>
  <c r="A1343" i="1"/>
  <c r="O1342" i="1"/>
  <c r="A1342" i="1"/>
  <c r="O1341" i="1"/>
  <c r="A1341" i="1"/>
  <c r="O1340" i="1"/>
  <c r="A1340" i="1"/>
  <c r="O1339" i="1"/>
  <c r="A1339" i="1"/>
  <c r="O1338" i="1"/>
  <c r="A1338" i="1"/>
  <c r="O1337" i="1"/>
  <c r="A1337" i="1"/>
  <c r="O1336" i="1"/>
  <c r="A1336" i="1"/>
  <c r="O1335" i="1"/>
  <c r="A1335" i="1"/>
  <c r="O1334" i="1"/>
  <c r="A1334" i="1"/>
  <c r="O1333" i="1"/>
  <c r="A1333" i="1"/>
  <c r="O1332" i="1"/>
  <c r="A1332" i="1"/>
  <c r="O1331" i="1"/>
  <c r="A1331" i="1"/>
  <c r="O1330" i="1"/>
  <c r="A1330" i="1"/>
  <c r="O1329" i="1"/>
  <c r="A1329" i="1"/>
  <c r="O1328" i="1"/>
  <c r="A1328" i="1"/>
  <c r="O1327" i="1"/>
  <c r="A1327" i="1"/>
  <c r="O1326" i="1"/>
  <c r="A1326" i="1"/>
  <c r="O1325" i="1"/>
  <c r="A1325" i="1"/>
  <c r="O1324" i="1"/>
  <c r="A1324" i="1"/>
  <c r="O1323" i="1"/>
  <c r="A1323" i="1"/>
  <c r="O1322" i="1"/>
  <c r="A1322" i="1"/>
  <c r="O1321" i="1"/>
  <c r="A1321" i="1"/>
  <c r="O1320" i="1"/>
  <c r="A1320" i="1"/>
  <c r="O1319" i="1"/>
  <c r="A1319" i="1"/>
  <c r="O1318" i="1"/>
  <c r="A1318" i="1"/>
  <c r="O1317" i="1"/>
  <c r="A1317" i="1"/>
  <c r="O1316" i="1"/>
  <c r="A1316" i="1"/>
  <c r="O1315" i="1"/>
  <c r="A1315" i="1"/>
  <c r="O1314" i="1"/>
  <c r="A1314" i="1"/>
  <c r="O1313" i="1"/>
  <c r="A1313" i="1"/>
  <c r="O1312" i="1"/>
  <c r="A1312" i="1"/>
  <c r="O1311" i="1"/>
  <c r="A1311" i="1"/>
  <c r="O1310" i="1"/>
  <c r="A1310" i="1"/>
  <c r="O1309" i="1"/>
  <c r="A1309" i="1"/>
  <c r="O1308" i="1"/>
  <c r="A1308" i="1"/>
  <c r="O1307" i="1"/>
  <c r="A1307" i="1"/>
  <c r="O1306" i="1"/>
  <c r="A1306" i="1"/>
  <c r="O1305" i="1"/>
  <c r="A1305" i="1"/>
  <c r="O1304" i="1"/>
  <c r="A1304" i="1"/>
  <c r="O1303" i="1"/>
  <c r="A1303" i="1"/>
  <c r="O1302" i="1"/>
  <c r="A1302" i="1"/>
  <c r="O1301" i="1"/>
  <c r="A1301" i="1"/>
  <c r="O1300" i="1"/>
  <c r="A1300" i="1"/>
  <c r="O1299" i="1"/>
  <c r="A1299" i="1"/>
  <c r="O1298" i="1"/>
  <c r="A1298" i="1"/>
  <c r="O1297" i="1"/>
  <c r="A1297" i="1"/>
  <c r="O1296" i="1"/>
  <c r="A1296" i="1"/>
  <c r="O1295" i="1"/>
  <c r="A1295" i="1"/>
  <c r="O1294" i="1"/>
  <c r="A1294" i="1"/>
  <c r="O1293" i="1"/>
  <c r="A1293" i="1"/>
  <c r="O1292" i="1"/>
  <c r="A1292" i="1"/>
  <c r="O1291" i="1"/>
  <c r="A1291" i="1"/>
  <c r="O1290" i="1"/>
  <c r="A1290" i="1"/>
  <c r="O1289" i="1"/>
  <c r="A1289" i="1"/>
  <c r="O1288" i="1"/>
  <c r="A1288" i="1"/>
  <c r="O1287" i="1"/>
  <c r="A1287" i="1"/>
  <c r="O1286" i="1"/>
  <c r="A1286" i="1"/>
  <c r="O1285" i="1"/>
  <c r="A1285" i="1"/>
  <c r="O1284" i="1"/>
  <c r="A1284" i="1"/>
  <c r="O1283" i="1"/>
  <c r="A1283" i="1"/>
  <c r="O1282" i="1"/>
  <c r="A1282" i="1"/>
  <c r="O1281" i="1"/>
  <c r="A1281" i="1"/>
  <c r="O1280" i="1"/>
  <c r="A1280" i="1"/>
  <c r="O1279" i="1"/>
  <c r="A1279" i="1"/>
  <c r="O1278" i="1"/>
  <c r="A1278" i="1"/>
  <c r="O1277" i="1"/>
  <c r="A1277" i="1"/>
  <c r="O1276" i="1"/>
  <c r="A1276" i="1"/>
  <c r="O1275" i="1"/>
  <c r="A1275" i="1"/>
  <c r="O1274" i="1"/>
  <c r="A1274" i="1"/>
  <c r="O1273" i="1"/>
  <c r="A1273" i="1"/>
  <c r="O1272" i="1"/>
  <c r="A1272" i="1"/>
  <c r="O1271" i="1"/>
  <c r="A1271" i="1"/>
  <c r="O1270" i="1"/>
  <c r="A1270" i="1"/>
  <c r="O1269" i="1"/>
  <c r="A1269" i="1"/>
  <c r="O1268" i="1"/>
  <c r="A1268" i="1"/>
  <c r="O1267" i="1"/>
  <c r="A1267" i="1"/>
  <c r="O1266" i="1"/>
  <c r="M1266" i="1"/>
  <c r="A1266" i="1"/>
  <c r="O1265" i="1"/>
  <c r="A1265" i="1"/>
  <c r="O1264" i="1"/>
  <c r="A1264" i="1"/>
  <c r="O1263" i="1"/>
  <c r="A1263" i="1"/>
  <c r="O1262" i="1"/>
  <c r="A1262" i="1"/>
  <c r="O1261" i="1"/>
  <c r="A1261" i="1"/>
  <c r="O1260" i="1"/>
  <c r="A1260" i="1"/>
  <c r="O1259" i="1"/>
  <c r="A1259" i="1"/>
  <c r="O1258" i="1"/>
  <c r="A1258" i="1"/>
  <c r="O1257" i="1"/>
  <c r="A1257" i="1"/>
  <c r="O1256" i="1"/>
  <c r="A1256" i="1"/>
  <c r="O1255" i="1"/>
  <c r="A1255" i="1"/>
  <c r="O1254" i="1"/>
  <c r="A1254" i="1"/>
  <c r="O1253" i="1"/>
  <c r="A1253" i="1"/>
  <c r="O1252" i="1"/>
  <c r="A1252" i="1"/>
  <c r="O1251" i="1"/>
  <c r="A1251" i="1"/>
  <c r="O1250" i="1"/>
  <c r="A1250" i="1"/>
  <c r="O1249" i="1"/>
  <c r="A1249" i="1"/>
  <c r="O1248" i="1"/>
  <c r="A1248" i="1"/>
  <c r="O1247" i="1"/>
  <c r="A1247" i="1"/>
  <c r="O1246" i="1"/>
  <c r="A1246" i="1"/>
  <c r="O1245" i="1"/>
  <c r="A1245" i="1"/>
  <c r="O1244" i="1"/>
  <c r="A1244" i="1"/>
  <c r="O1243" i="1"/>
  <c r="A1243" i="1"/>
  <c r="O1242" i="1"/>
  <c r="A1242" i="1"/>
  <c r="O1241" i="1"/>
  <c r="A1241" i="1"/>
  <c r="O1240" i="1"/>
  <c r="A1240" i="1"/>
  <c r="O1239" i="1"/>
  <c r="A1239" i="1"/>
  <c r="O1238" i="1"/>
  <c r="A1238" i="1"/>
  <c r="O1237" i="1"/>
  <c r="A1237" i="1"/>
  <c r="O1236" i="1"/>
  <c r="A1236" i="1"/>
  <c r="O1235" i="1"/>
  <c r="A1235" i="1"/>
  <c r="O1234" i="1"/>
  <c r="A1234" i="1"/>
  <c r="O1233" i="1"/>
  <c r="A1233" i="1"/>
  <c r="O1232" i="1"/>
  <c r="A1232" i="1"/>
  <c r="O1231" i="1"/>
  <c r="A1231" i="1"/>
  <c r="O1230" i="1"/>
  <c r="A1230" i="1"/>
  <c r="O1229" i="1"/>
  <c r="A1229" i="1"/>
  <c r="O1228" i="1"/>
  <c r="A1228" i="1"/>
  <c r="O1227" i="1"/>
  <c r="A1227" i="1"/>
  <c r="O1226" i="1"/>
  <c r="A1226" i="1"/>
  <c r="O1225" i="1"/>
  <c r="A1225" i="1"/>
  <c r="O1224" i="1"/>
  <c r="A1224" i="1"/>
  <c r="O1223" i="1"/>
  <c r="A1223" i="1"/>
  <c r="O1222" i="1"/>
  <c r="A1222" i="1"/>
  <c r="O1221" i="1"/>
  <c r="A1221" i="1"/>
  <c r="O1220" i="1"/>
  <c r="A1220" i="1"/>
  <c r="O1219" i="1"/>
  <c r="A1219" i="1"/>
  <c r="O1218" i="1"/>
  <c r="A1218" i="1"/>
  <c r="O1217" i="1"/>
  <c r="A1217" i="1"/>
  <c r="O1216" i="1"/>
  <c r="A1216" i="1"/>
  <c r="O1215" i="1"/>
  <c r="A1215" i="1"/>
  <c r="O1214" i="1"/>
  <c r="A1214" i="1"/>
  <c r="O1213" i="1"/>
  <c r="A1213" i="1"/>
  <c r="O1212" i="1"/>
  <c r="A1212" i="1"/>
  <c r="O1211" i="1"/>
  <c r="A1211" i="1"/>
  <c r="O1210" i="1"/>
  <c r="A1210" i="1"/>
  <c r="O1209" i="1"/>
  <c r="A1209" i="1"/>
  <c r="O1208" i="1"/>
  <c r="A1208" i="1"/>
  <c r="O1207" i="1"/>
  <c r="A1207" i="1"/>
  <c r="O1206" i="1"/>
  <c r="A1206" i="1"/>
  <c r="O1205" i="1"/>
  <c r="A1205" i="1"/>
  <c r="O1204" i="1"/>
  <c r="A1204" i="1"/>
  <c r="O1203" i="1"/>
  <c r="A1203" i="1"/>
  <c r="O1202" i="1"/>
  <c r="A1202" i="1"/>
  <c r="O1201" i="1"/>
  <c r="A1201" i="1"/>
  <c r="O1200" i="1"/>
  <c r="A1200" i="1"/>
  <c r="O1199" i="1"/>
  <c r="A1199" i="1"/>
  <c r="O1198" i="1"/>
  <c r="A1198" i="1"/>
  <c r="O1197" i="1"/>
  <c r="A1197" i="1"/>
  <c r="O1196" i="1"/>
  <c r="A1196" i="1"/>
  <c r="O1195" i="1"/>
  <c r="A1195" i="1"/>
  <c r="O1194" i="1"/>
  <c r="A1194" i="1"/>
  <c r="O1193" i="1"/>
  <c r="A1193" i="1"/>
  <c r="O1192" i="1"/>
  <c r="A1192" i="1"/>
  <c r="O1191" i="1"/>
  <c r="A1191" i="1"/>
  <c r="O1190" i="1"/>
  <c r="A1190" i="1"/>
  <c r="O1189" i="1"/>
  <c r="A1189" i="1"/>
  <c r="O1188" i="1"/>
  <c r="A1188" i="1"/>
  <c r="O1187" i="1"/>
  <c r="A1187" i="1"/>
  <c r="O1186" i="1"/>
  <c r="A1186" i="1"/>
  <c r="O1185" i="1"/>
  <c r="A1185" i="1"/>
  <c r="O1184" i="1"/>
  <c r="A1184" i="1"/>
  <c r="O1183" i="1"/>
  <c r="A1183" i="1"/>
  <c r="O1182" i="1"/>
  <c r="A1182" i="1"/>
  <c r="O1181" i="1"/>
  <c r="A1181" i="1"/>
  <c r="O1180" i="1"/>
  <c r="A1180" i="1"/>
  <c r="O1179" i="1"/>
  <c r="A1179" i="1"/>
  <c r="O1178" i="1"/>
  <c r="A1178" i="1"/>
  <c r="O1177" i="1"/>
  <c r="A1177" i="1"/>
  <c r="O1176" i="1"/>
  <c r="A1176" i="1"/>
  <c r="O1175" i="1"/>
  <c r="A1175" i="1"/>
  <c r="O1174" i="1"/>
  <c r="A1174" i="1"/>
  <c r="O1173" i="1"/>
  <c r="A1173" i="1"/>
  <c r="O1172" i="1"/>
  <c r="A1172" i="1"/>
  <c r="O1171" i="1"/>
  <c r="A1171" i="1"/>
  <c r="O1170" i="1"/>
  <c r="A1170" i="1"/>
  <c r="O1169" i="1"/>
  <c r="A1169" i="1"/>
  <c r="O1168" i="1"/>
  <c r="A1168" i="1"/>
  <c r="O1167" i="1"/>
  <c r="A1167" i="1"/>
  <c r="O1166" i="1"/>
  <c r="A1166" i="1"/>
  <c r="O1165" i="1"/>
  <c r="A1165" i="1"/>
  <c r="O1164" i="1"/>
  <c r="A1164" i="1"/>
  <c r="O1163" i="1"/>
  <c r="A1163" i="1"/>
  <c r="O1162" i="1"/>
  <c r="A1162" i="1"/>
  <c r="O1161" i="1"/>
  <c r="A1161" i="1"/>
  <c r="O1160" i="1"/>
  <c r="A1160" i="1"/>
  <c r="O1159" i="1"/>
  <c r="A1159" i="1"/>
  <c r="O1158" i="1"/>
  <c r="A1158" i="1"/>
  <c r="O1157" i="1"/>
  <c r="A1157" i="1"/>
  <c r="O1156" i="1"/>
  <c r="A1156" i="1"/>
  <c r="O1155" i="1"/>
  <c r="A1155" i="1"/>
  <c r="O1154" i="1"/>
  <c r="A1154" i="1"/>
  <c r="O1153" i="1"/>
  <c r="A1153" i="1"/>
  <c r="O1152" i="1"/>
  <c r="A1152" i="1"/>
  <c r="O1151" i="1"/>
  <c r="A1151" i="1"/>
  <c r="O1150" i="1"/>
  <c r="A1150" i="1"/>
  <c r="O1149" i="1"/>
  <c r="A1149" i="1"/>
  <c r="O1148" i="1"/>
  <c r="A1148" i="1"/>
  <c r="O1147" i="1"/>
  <c r="A1147" i="1"/>
  <c r="O1146" i="1"/>
  <c r="A1146" i="1"/>
  <c r="O1145" i="1"/>
  <c r="A1145" i="1"/>
  <c r="O1144" i="1"/>
  <c r="A1144" i="1"/>
  <c r="O1143" i="1"/>
  <c r="A1143" i="1"/>
  <c r="O1142" i="1"/>
  <c r="A1142" i="1"/>
  <c r="O1141" i="1"/>
  <c r="A1141" i="1"/>
  <c r="O1140" i="1"/>
  <c r="A1140" i="1"/>
  <c r="O1139" i="1"/>
  <c r="A1139" i="1"/>
  <c r="O1138" i="1"/>
  <c r="A1138" i="1"/>
  <c r="O1137" i="1"/>
  <c r="A1137" i="1"/>
  <c r="O1136" i="1"/>
  <c r="A1136" i="1"/>
  <c r="O1135" i="1"/>
  <c r="A1135" i="1"/>
  <c r="O1134" i="1"/>
  <c r="A1134" i="1"/>
  <c r="O1133" i="1"/>
  <c r="A1133" i="1"/>
  <c r="O1132" i="1"/>
  <c r="A1132" i="1"/>
  <c r="O1131" i="1"/>
  <c r="A1131" i="1"/>
  <c r="O1130" i="1"/>
  <c r="A1130" i="1"/>
  <c r="O1129" i="1"/>
  <c r="A1129" i="1"/>
  <c r="O1128" i="1"/>
  <c r="A1128" i="1"/>
  <c r="O1127" i="1"/>
  <c r="A1127" i="1"/>
  <c r="O1126" i="1"/>
  <c r="A1126" i="1"/>
  <c r="O1125" i="1"/>
  <c r="A1125" i="1"/>
  <c r="O1124" i="1"/>
  <c r="A1124" i="1"/>
  <c r="O1123" i="1"/>
  <c r="A1123" i="1"/>
  <c r="O1122" i="1"/>
  <c r="A1122" i="1"/>
  <c r="O1121" i="1"/>
  <c r="A1121" i="1"/>
  <c r="O1120" i="1"/>
  <c r="A1120" i="1"/>
  <c r="O1119" i="1"/>
  <c r="A1119" i="1"/>
  <c r="O1118" i="1"/>
  <c r="A1118" i="1"/>
  <c r="O1117" i="1"/>
  <c r="A1117" i="1"/>
  <c r="O1116" i="1"/>
  <c r="A1116" i="1"/>
  <c r="O1115" i="1"/>
  <c r="A1115" i="1"/>
  <c r="O1114" i="1"/>
  <c r="A1114" i="1"/>
  <c r="O1113" i="1"/>
  <c r="A1113" i="1"/>
  <c r="O1112" i="1"/>
  <c r="A1112" i="1"/>
  <c r="O1111" i="1"/>
  <c r="A1111" i="1"/>
  <c r="O1110" i="1"/>
  <c r="A1110" i="1"/>
  <c r="O1109" i="1"/>
  <c r="A1109" i="1"/>
  <c r="O1108" i="1"/>
  <c r="A1108" i="1"/>
  <c r="O1107" i="1"/>
  <c r="A1107" i="1"/>
  <c r="O1106" i="1"/>
  <c r="A1106" i="1"/>
  <c r="O1105" i="1"/>
  <c r="A1105" i="1"/>
  <c r="O1104" i="1"/>
  <c r="A1104" i="1"/>
  <c r="O1103" i="1"/>
  <c r="A1103" i="1"/>
  <c r="O1102" i="1"/>
  <c r="A1102" i="1"/>
  <c r="O1101" i="1"/>
  <c r="A1101" i="1"/>
  <c r="O1100" i="1"/>
  <c r="A1100" i="1"/>
  <c r="O1099" i="1"/>
  <c r="A1099" i="1"/>
  <c r="O1098" i="1"/>
  <c r="A1098" i="1"/>
  <c r="O1097" i="1"/>
  <c r="A1097" i="1"/>
  <c r="O1096" i="1"/>
  <c r="A1096" i="1"/>
  <c r="O1095" i="1"/>
  <c r="A1095" i="1"/>
  <c r="O1094" i="1"/>
  <c r="A1094" i="1"/>
  <c r="O1093" i="1"/>
  <c r="A1093" i="1"/>
  <c r="O1092" i="1"/>
  <c r="A1092" i="1"/>
  <c r="O1091" i="1"/>
  <c r="A1091" i="1"/>
  <c r="O1090" i="1"/>
  <c r="A1090" i="1"/>
  <c r="O1089" i="1"/>
  <c r="A1089" i="1"/>
  <c r="O1088" i="1"/>
  <c r="A1088" i="1"/>
  <c r="O1087" i="1"/>
  <c r="A1087" i="1"/>
  <c r="O1086" i="1"/>
  <c r="A1086" i="1"/>
  <c r="O1085" i="1"/>
  <c r="A1085" i="1"/>
  <c r="O1084" i="1"/>
  <c r="A1084" i="1"/>
  <c r="O1083" i="1"/>
  <c r="A1083" i="1"/>
  <c r="O1082" i="1"/>
  <c r="A1082" i="1"/>
  <c r="O1081" i="1"/>
  <c r="A1081" i="1"/>
  <c r="O1080" i="1"/>
  <c r="A1080" i="1"/>
  <c r="O1079" i="1"/>
  <c r="A1079" i="1"/>
  <c r="O1078" i="1"/>
  <c r="A1078" i="1"/>
  <c r="O1077" i="1"/>
  <c r="A1077" i="1"/>
  <c r="O1076" i="1"/>
  <c r="A1076" i="1"/>
  <c r="O1075" i="1"/>
  <c r="A1075" i="1"/>
  <c r="O1074" i="1"/>
  <c r="A1074" i="1"/>
  <c r="O1073" i="1"/>
  <c r="A1073" i="1"/>
  <c r="O1072" i="1"/>
  <c r="A1072" i="1"/>
  <c r="O1071" i="1"/>
  <c r="A1071" i="1"/>
  <c r="O1070" i="1"/>
  <c r="A1070" i="1"/>
  <c r="O1069" i="1"/>
  <c r="A1069" i="1"/>
  <c r="O1068" i="1"/>
  <c r="A1068" i="1"/>
  <c r="O1067" i="1"/>
  <c r="A1067" i="1"/>
  <c r="O1066" i="1"/>
  <c r="A1066" i="1"/>
  <c r="O1065" i="1"/>
  <c r="A1065" i="1"/>
  <c r="O1064" i="1"/>
  <c r="A1064" i="1"/>
  <c r="O1063" i="1"/>
  <c r="A1063" i="1"/>
  <c r="O1062" i="1"/>
  <c r="A1062" i="1"/>
  <c r="O1061" i="1"/>
  <c r="A1061" i="1"/>
  <c r="O1060" i="1"/>
  <c r="A1060" i="1"/>
  <c r="O1059" i="1"/>
  <c r="A1059" i="1"/>
  <c r="O1058" i="1"/>
  <c r="A1058" i="1"/>
  <c r="O1057" i="1"/>
  <c r="A1057" i="1"/>
  <c r="O1056" i="1"/>
  <c r="A1056" i="1"/>
  <c r="O1055" i="1"/>
  <c r="A1055" i="1"/>
  <c r="O1054" i="1"/>
  <c r="A1054" i="1"/>
  <c r="O1053" i="1"/>
  <c r="A1053" i="1"/>
  <c r="O1052" i="1"/>
  <c r="P1059" i="1" s="1"/>
  <c r="A1052" i="1"/>
  <c r="O1051" i="1"/>
  <c r="A1051" i="1"/>
  <c r="O1050" i="1"/>
  <c r="A1050" i="1"/>
  <c r="O1049" i="1"/>
  <c r="A1049" i="1"/>
  <c r="O1048" i="1"/>
  <c r="A1048" i="1"/>
  <c r="O1047" i="1"/>
  <c r="A1047" i="1"/>
  <c r="O1046" i="1"/>
  <c r="A1046" i="1"/>
  <c r="O1045" i="1"/>
  <c r="A1045" i="1"/>
  <c r="O1044" i="1"/>
  <c r="A1044" i="1"/>
  <c r="O1043" i="1"/>
  <c r="A1043" i="1"/>
  <c r="O1042" i="1"/>
  <c r="A1042" i="1"/>
  <c r="O1041" i="1"/>
  <c r="A1041" i="1"/>
  <c r="O1040" i="1"/>
  <c r="A1040" i="1"/>
  <c r="O1039" i="1"/>
  <c r="A1039" i="1"/>
  <c r="O1038" i="1"/>
  <c r="A1038" i="1"/>
  <c r="O1037" i="1"/>
  <c r="A1037" i="1"/>
  <c r="O1036" i="1"/>
  <c r="A1036" i="1"/>
  <c r="O1035" i="1"/>
  <c r="A1035" i="1"/>
  <c r="O1034" i="1"/>
  <c r="A1034" i="1"/>
  <c r="O1033" i="1"/>
  <c r="A1033" i="1"/>
  <c r="O1032" i="1"/>
  <c r="A1032" i="1"/>
  <c r="O1031" i="1"/>
  <c r="A1031" i="1"/>
  <c r="O1030" i="1"/>
  <c r="A1030" i="1"/>
  <c r="O1029" i="1"/>
  <c r="A1029" i="1"/>
  <c r="O1028" i="1"/>
  <c r="A1028" i="1"/>
  <c r="O1027" i="1"/>
  <c r="A1027" i="1"/>
  <c r="O1026" i="1"/>
  <c r="A1026" i="1"/>
  <c r="O1025" i="1"/>
  <c r="A1025" i="1"/>
  <c r="O1024" i="1"/>
  <c r="A1024" i="1"/>
  <c r="O1023" i="1"/>
  <c r="A1023" i="1"/>
  <c r="O1022" i="1"/>
  <c r="A1022" i="1"/>
  <c r="O1021" i="1"/>
  <c r="A1021" i="1"/>
  <c r="O1020" i="1"/>
  <c r="A1020" i="1"/>
  <c r="O1019" i="1"/>
  <c r="A1019" i="1"/>
  <c r="O1018" i="1"/>
  <c r="A1018" i="1"/>
  <c r="O1017" i="1"/>
  <c r="A1017" i="1"/>
  <c r="O1016" i="1"/>
  <c r="A1016" i="1"/>
  <c r="O1015" i="1"/>
  <c r="A1015" i="1"/>
  <c r="O1014" i="1"/>
  <c r="A1014" i="1"/>
  <c r="O1013" i="1"/>
  <c r="A1013" i="1"/>
  <c r="O1012" i="1"/>
  <c r="A1012" i="1"/>
  <c r="O1011" i="1"/>
  <c r="A1011" i="1"/>
  <c r="O1010" i="1"/>
  <c r="A1010" i="1"/>
  <c r="O1009" i="1"/>
  <c r="A1009" i="1"/>
  <c r="O1008" i="1"/>
  <c r="A1008" i="1"/>
  <c r="O1007" i="1"/>
  <c r="A1007" i="1"/>
  <c r="O1006" i="1"/>
  <c r="A1006" i="1"/>
  <c r="O1005" i="1"/>
  <c r="A1005" i="1"/>
  <c r="O1004" i="1"/>
  <c r="A1004" i="1"/>
  <c r="O1003" i="1"/>
  <c r="A1003" i="1"/>
  <c r="O1002" i="1"/>
  <c r="A1002" i="1"/>
  <c r="O1001" i="1"/>
  <c r="A1001" i="1"/>
  <c r="O1000" i="1"/>
  <c r="A1000" i="1"/>
  <c r="O999" i="1"/>
  <c r="A999" i="1"/>
  <c r="O998" i="1"/>
  <c r="A998" i="1"/>
  <c r="O997" i="1"/>
  <c r="A997" i="1"/>
  <c r="O996" i="1"/>
  <c r="A996" i="1"/>
  <c r="O995" i="1"/>
  <c r="A995" i="1"/>
  <c r="O994" i="1"/>
  <c r="A994" i="1"/>
  <c r="O993" i="1"/>
  <c r="A993" i="1"/>
  <c r="O992" i="1"/>
  <c r="A992" i="1"/>
  <c r="O991" i="1"/>
  <c r="A991" i="1"/>
  <c r="O990" i="1"/>
  <c r="A990" i="1"/>
  <c r="O989" i="1"/>
  <c r="A989" i="1"/>
  <c r="O988" i="1"/>
  <c r="A988" i="1"/>
  <c r="O987" i="1"/>
  <c r="A987" i="1"/>
  <c r="O986" i="1"/>
  <c r="A986" i="1"/>
  <c r="O985" i="1"/>
  <c r="A985" i="1"/>
  <c r="O984" i="1"/>
  <c r="A984" i="1"/>
  <c r="O983" i="1"/>
  <c r="A983" i="1"/>
  <c r="O982" i="1"/>
  <c r="A982" i="1"/>
  <c r="O981" i="1"/>
  <c r="A981" i="1"/>
  <c r="O980" i="1"/>
  <c r="A980" i="1"/>
  <c r="O979" i="1"/>
  <c r="A979" i="1"/>
  <c r="O978" i="1"/>
  <c r="A978" i="1"/>
  <c r="O977" i="1"/>
  <c r="A977" i="1"/>
  <c r="O976" i="1"/>
  <c r="A976" i="1"/>
  <c r="O975" i="1"/>
  <c r="A975" i="1"/>
  <c r="O974" i="1"/>
  <c r="A974" i="1"/>
  <c r="O973" i="1"/>
  <c r="A973" i="1"/>
  <c r="O972" i="1"/>
  <c r="A972" i="1"/>
  <c r="O971" i="1"/>
  <c r="A971" i="1"/>
  <c r="O970" i="1"/>
  <c r="A970" i="1"/>
  <c r="O969" i="1"/>
  <c r="A969" i="1"/>
  <c r="O968" i="1"/>
  <c r="A968" i="1"/>
  <c r="O967" i="1"/>
  <c r="A967" i="1"/>
  <c r="O966" i="1"/>
  <c r="A966" i="1"/>
  <c r="O965" i="1"/>
  <c r="A965" i="1"/>
  <c r="O964" i="1"/>
  <c r="A964" i="1"/>
  <c r="P963" i="1"/>
  <c r="O963" i="1"/>
  <c r="A963" i="1"/>
  <c r="O962" i="1"/>
  <c r="A962" i="1"/>
  <c r="O961" i="1"/>
  <c r="A961" i="1"/>
  <c r="O960" i="1"/>
  <c r="A960" i="1"/>
  <c r="O959" i="1"/>
  <c r="A959" i="1"/>
  <c r="O958" i="1"/>
  <c r="A958" i="1"/>
  <c r="O957" i="1"/>
  <c r="A957" i="1"/>
  <c r="O956" i="1"/>
  <c r="A956" i="1"/>
  <c r="O955" i="1"/>
  <c r="A955" i="1"/>
  <c r="O954" i="1"/>
  <c r="A954" i="1"/>
  <c r="O953" i="1"/>
  <c r="A953" i="1"/>
  <c r="O952" i="1"/>
  <c r="A952" i="1"/>
  <c r="O951" i="1"/>
  <c r="A951" i="1"/>
  <c r="O950" i="1"/>
  <c r="A950" i="1"/>
  <c r="O949" i="1"/>
  <c r="A949" i="1"/>
  <c r="O948" i="1"/>
  <c r="A948" i="1"/>
  <c r="O947" i="1"/>
  <c r="A947" i="1"/>
  <c r="O946" i="1"/>
  <c r="A946" i="1"/>
  <c r="O945" i="1"/>
  <c r="A945" i="1"/>
  <c r="O944" i="1"/>
  <c r="A944" i="1"/>
  <c r="O943" i="1"/>
  <c r="A943" i="1"/>
  <c r="O942" i="1"/>
  <c r="A942" i="1"/>
  <c r="O941" i="1"/>
  <c r="A941" i="1"/>
  <c r="O940" i="1"/>
  <c r="A940" i="1"/>
  <c r="O939" i="1"/>
  <c r="A939" i="1"/>
  <c r="O938" i="1"/>
  <c r="A938" i="1"/>
  <c r="O937" i="1"/>
  <c r="A937" i="1"/>
  <c r="O936" i="1"/>
  <c r="A936" i="1"/>
  <c r="O935" i="1"/>
  <c r="A935" i="1"/>
  <c r="O934" i="1"/>
  <c r="A934" i="1"/>
  <c r="O933" i="1"/>
  <c r="A933" i="1"/>
  <c r="O932" i="1"/>
  <c r="A932" i="1"/>
  <c r="O931" i="1"/>
  <c r="A931" i="1"/>
  <c r="O930" i="1"/>
  <c r="A930" i="1"/>
  <c r="O929" i="1"/>
  <c r="A929" i="1"/>
  <c r="O928" i="1"/>
  <c r="A928" i="1"/>
  <c r="O927" i="1"/>
  <c r="A927" i="1"/>
  <c r="O926" i="1"/>
  <c r="A926" i="1"/>
  <c r="O925" i="1"/>
  <c r="A925" i="1"/>
  <c r="O924" i="1"/>
  <c r="A924" i="1"/>
  <c r="O923" i="1"/>
  <c r="A923" i="1"/>
  <c r="O922" i="1"/>
  <c r="A922" i="1"/>
  <c r="O921" i="1"/>
  <c r="A921" i="1"/>
  <c r="O920" i="1"/>
  <c r="A920" i="1"/>
  <c r="O919" i="1"/>
  <c r="A919" i="1"/>
  <c r="O918" i="1"/>
  <c r="A918" i="1"/>
  <c r="O917" i="1"/>
  <c r="A917" i="1"/>
  <c r="O916" i="1"/>
  <c r="A916" i="1"/>
  <c r="O915" i="1"/>
  <c r="A915" i="1"/>
  <c r="O914" i="1"/>
  <c r="A914" i="1"/>
  <c r="O913" i="1"/>
  <c r="A913" i="1"/>
  <c r="O912" i="1"/>
  <c r="A912" i="1"/>
  <c r="O911" i="1"/>
  <c r="A911" i="1"/>
  <c r="O910" i="1"/>
  <c r="A910" i="1"/>
  <c r="O909" i="1"/>
  <c r="A909" i="1"/>
  <c r="O908" i="1"/>
  <c r="A908" i="1"/>
  <c r="O907" i="1"/>
  <c r="A907" i="1"/>
  <c r="O906" i="1"/>
  <c r="A906" i="1"/>
  <c r="O905" i="1"/>
  <c r="A905" i="1"/>
  <c r="O904" i="1"/>
  <c r="A904" i="1"/>
  <c r="O903" i="1"/>
  <c r="A903" i="1"/>
  <c r="O902" i="1"/>
  <c r="A902" i="1"/>
  <c r="O901" i="1"/>
  <c r="A901" i="1"/>
  <c r="O900" i="1"/>
  <c r="A900" i="1"/>
  <c r="O899" i="1"/>
  <c r="A899" i="1"/>
  <c r="O898" i="1"/>
  <c r="A898" i="1"/>
  <c r="O897" i="1"/>
  <c r="A897" i="1"/>
  <c r="O896" i="1"/>
  <c r="A896" i="1"/>
  <c r="O895" i="1"/>
  <c r="A895" i="1"/>
  <c r="O894" i="1"/>
  <c r="A894" i="1"/>
  <c r="O893" i="1"/>
  <c r="A893" i="1"/>
  <c r="O892" i="1"/>
  <c r="A892" i="1"/>
  <c r="O891" i="1"/>
  <c r="A891" i="1"/>
  <c r="O890" i="1"/>
  <c r="A890" i="1"/>
  <c r="O889" i="1"/>
  <c r="A889" i="1"/>
  <c r="O888" i="1"/>
  <c r="A888" i="1"/>
  <c r="O887" i="1"/>
  <c r="A887" i="1"/>
  <c r="O886" i="1"/>
  <c r="A886" i="1"/>
  <c r="O885" i="1"/>
  <c r="A885" i="1"/>
  <c r="O884" i="1"/>
  <c r="A884" i="1"/>
  <c r="O883" i="1"/>
  <c r="A883" i="1"/>
  <c r="O882" i="1"/>
  <c r="A882" i="1"/>
  <c r="O881" i="1"/>
  <c r="A881" i="1"/>
  <c r="O880" i="1"/>
  <c r="A880" i="1"/>
  <c r="O879" i="1"/>
  <c r="A879" i="1"/>
  <c r="O878" i="1"/>
  <c r="A878" i="1"/>
  <c r="O877" i="1"/>
  <c r="A877" i="1"/>
  <c r="O876" i="1"/>
  <c r="A876" i="1"/>
  <c r="O875" i="1"/>
  <c r="A875" i="1"/>
  <c r="O874" i="1"/>
  <c r="A874" i="1"/>
  <c r="O873" i="1"/>
  <c r="A873" i="1"/>
  <c r="O872" i="1"/>
  <c r="A872" i="1"/>
  <c r="O871" i="1"/>
  <c r="A871" i="1"/>
  <c r="O870" i="1"/>
  <c r="A870" i="1"/>
  <c r="O869" i="1"/>
  <c r="A869" i="1"/>
  <c r="O868" i="1"/>
  <c r="A868" i="1"/>
  <c r="O867" i="1"/>
  <c r="A867" i="1"/>
  <c r="O866" i="1"/>
  <c r="A866" i="1"/>
  <c r="O865" i="1"/>
  <c r="A865" i="1"/>
  <c r="O864" i="1"/>
  <c r="A864" i="1"/>
  <c r="O863" i="1"/>
  <c r="A863" i="1"/>
  <c r="O862" i="1"/>
  <c r="A862" i="1"/>
  <c r="O861" i="1"/>
  <c r="A861" i="1"/>
  <c r="O860" i="1"/>
  <c r="A860" i="1"/>
  <c r="O859" i="1"/>
  <c r="A859" i="1"/>
  <c r="O858" i="1"/>
  <c r="A858" i="1"/>
  <c r="O857" i="1"/>
  <c r="A857" i="1"/>
  <c r="O856" i="1"/>
  <c r="A856" i="1"/>
  <c r="O855" i="1"/>
  <c r="A855" i="1"/>
  <c r="O854" i="1"/>
  <c r="A854" i="1"/>
  <c r="O853" i="1"/>
  <c r="A853" i="1"/>
  <c r="O852" i="1"/>
  <c r="A852" i="1"/>
  <c r="O851" i="1"/>
  <c r="A851" i="1"/>
  <c r="O850" i="1"/>
  <c r="A850" i="1"/>
  <c r="O849" i="1"/>
  <c r="A849" i="1"/>
  <c r="O848" i="1"/>
  <c r="A848" i="1"/>
  <c r="O847" i="1"/>
  <c r="A847" i="1"/>
  <c r="O846" i="1"/>
  <c r="A846" i="1"/>
  <c r="O845" i="1"/>
  <c r="A845" i="1"/>
  <c r="O844" i="1"/>
  <c r="A844" i="1"/>
  <c r="O843" i="1"/>
  <c r="A843" i="1"/>
  <c r="O842" i="1"/>
  <c r="A842" i="1"/>
  <c r="O841" i="1"/>
  <c r="A841" i="1"/>
  <c r="O840" i="1"/>
  <c r="A840" i="1"/>
  <c r="O839" i="1"/>
  <c r="A839" i="1"/>
  <c r="O838" i="1"/>
  <c r="A838" i="1"/>
  <c r="O837" i="1"/>
  <c r="A837" i="1"/>
  <c r="O836" i="1"/>
  <c r="A836" i="1"/>
  <c r="O835" i="1"/>
  <c r="A835" i="1"/>
  <c r="O834" i="1"/>
  <c r="A834" i="1"/>
  <c r="O833" i="1"/>
  <c r="A833" i="1"/>
  <c r="O832" i="1"/>
  <c r="A832" i="1"/>
  <c r="O831" i="1"/>
  <c r="A831" i="1"/>
  <c r="O830" i="1"/>
  <c r="A830" i="1"/>
  <c r="O829" i="1"/>
  <c r="A829" i="1"/>
  <c r="O828" i="1"/>
  <c r="A828" i="1"/>
  <c r="O827" i="1"/>
  <c r="A827" i="1"/>
  <c r="O826" i="1"/>
  <c r="A826" i="1"/>
  <c r="O825" i="1"/>
  <c r="A825" i="1"/>
  <c r="O824" i="1"/>
  <c r="A824" i="1"/>
  <c r="O823" i="1"/>
  <c r="A823" i="1"/>
  <c r="O822" i="1"/>
  <c r="A822" i="1"/>
  <c r="O821" i="1"/>
  <c r="A821" i="1"/>
  <c r="O820" i="1"/>
  <c r="A820" i="1"/>
  <c r="O819" i="1"/>
  <c r="A819" i="1"/>
  <c r="O818" i="1"/>
  <c r="A818" i="1"/>
  <c r="O817" i="1"/>
  <c r="A817" i="1"/>
  <c r="O816" i="1"/>
  <c r="A816" i="1"/>
  <c r="O815" i="1"/>
  <c r="A815" i="1"/>
  <c r="O814" i="1"/>
  <c r="A814" i="1"/>
  <c r="O813" i="1"/>
  <c r="A813" i="1"/>
  <c r="O812" i="1"/>
  <c r="A812" i="1"/>
  <c r="O811" i="1"/>
  <c r="A811" i="1"/>
  <c r="O810" i="1"/>
  <c r="A810" i="1"/>
  <c r="O809" i="1"/>
  <c r="A809" i="1"/>
  <c r="O808" i="1"/>
  <c r="A808" i="1"/>
  <c r="O807" i="1"/>
  <c r="A807" i="1"/>
  <c r="O806" i="1"/>
  <c r="A806" i="1"/>
  <c r="O805" i="1"/>
  <c r="A805" i="1"/>
  <c r="O804" i="1"/>
  <c r="A804" i="1"/>
  <c r="O803" i="1"/>
  <c r="A803" i="1"/>
  <c r="O802" i="1"/>
  <c r="A802" i="1"/>
  <c r="O801" i="1"/>
  <c r="A801" i="1"/>
  <c r="O800" i="1"/>
  <c r="A800" i="1"/>
  <c r="O799" i="1"/>
  <c r="A799" i="1"/>
  <c r="O798" i="1"/>
  <c r="A798" i="1"/>
  <c r="O797" i="1"/>
  <c r="A797" i="1"/>
  <c r="O796" i="1"/>
  <c r="A796" i="1"/>
  <c r="O795" i="1"/>
  <c r="A795" i="1"/>
  <c r="O794" i="1"/>
  <c r="A794" i="1"/>
  <c r="O793" i="1"/>
  <c r="A793" i="1"/>
  <c r="O792" i="1"/>
  <c r="A792" i="1"/>
  <c r="O791" i="1"/>
  <c r="A791" i="1"/>
  <c r="O790" i="1"/>
  <c r="A790" i="1"/>
  <c r="O789" i="1"/>
  <c r="A789" i="1"/>
  <c r="O788" i="1"/>
  <c r="A788" i="1"/>
  <c r="O787" i="1"/>
  <c r="A787" i="1"/>
  <c r="O786" i="1"/>
  <c r="A786" i="1"/>
  <c r="O785" i="1"/>
  <c r="A785" i="1"/>
  <c r="O784" i="1"/>
  <c r="A784" i="1"/>
  <c r="O783" i="1"/>
  <c r="A783" i="1"/>
  <c r="O782" i="1"/>
  <c r="A782" i="1"/>
  <c r="O781" i="1"/>
  <c r="A781" i="1"/>
  <c r="O780" i="1"/>
  <c r="A780" i="1"/>
  <c r="O779" i="1"/>
  <c r="A779" i="1"/>
  <c r="O778" i="1"/>
  <c r="A778" i="1"/>
  <c r="O777" i="1"/>
  <c r="A777" i="1"/>
  <c r="O776" i="1"/>
  <c r="A776" i="1"/>
  <c r="O775" i="1"/>
  <c r="A775" i="1"/>
  <c r="O774" i="1"/>
  <c r="A774" i="1"/>
  <c r="O773" i="1"/>
  <c r="A773" i="1"/>
  <c r="O772" i="1"/>
  <c r="A772" i="1"/>
  <c r="O771" i="1"/>
  <c r="A771" i="1"/>
  <c r="O770" i="1"/>
  <c r="A770" i="1"/>
  <c r="O769" i="1"/>
  <c r="A769" i="1"/>
  <c r="O768" i="1"/>
  <c r="A768" i="1"/>
  <c r="O767" i="1"/>
  <c r="A767" i="1"/>
  <c r="O766" i="1"/>
  <c r="A766" i="1"/>
  <c r="O765" i="1"/>
  <c r="A765" i="1"/>
  <c r="O764" i="1"/>
  <c r="A764" i="1"/>
  <c r="O763" i="1"/>
  <c r="A763" i="1"/>
  <c r="O762" i="1"/>
  <c r="A762" i="1"/>
  <c r="O761" i="1"/>
  <c r="A761" i="1"/>
  <c r="O760" i="1"/>
  <c r="A760" i="1"/>
  <c r="O759" i="1"/>
  <c r="A759" i="1"/>
  <c r="O758" i="1"/>
  <c r="A758" i="1"/>
  <c r="O757" i="1"/>
  <c r="A757" i="1"/>
  <c r="O756" i="1"/>
  <c r="A756" i="1"/>
  <c r="O755" i="1"/>
  <c r="A755" i="1"/>
  <c r="O754" i="1"/>
  <c r="A754" i="1"/>
  <c r="O753" i="1"/>
  <c r="A753" i="1"/>
  <c r="O752" i="1"/>
  <c r="A752" i="1"/>
  <c r="O751" i="1"/>
  <c r="A751" i="1"/>
  <c r="O750" i="1"/>
  <c r="A750" i="1"/>
  <c r="O749" i="1"/>
  <c r="A749" i="1"/>
  <c r="O748" i="1"/>
  <c r="A748" i="1"/>
  <c r="O747" i="1"/>
  <c r="A747" i="1"/>
  <c r="O746" i="1"/>
  <c r="A746" i="1"/>
  <c r="O745" i="1"/>
  <c r="A745" i="1"/>
  <c r="O744" i="1"/>
  <c r="A744" i="1"/>
  <c r="O743" i="1"/>
  <c r="A743" i="1"/>
  <c r="O742" i="1"/>
  <c r="A742" i="1"/>
  <c r="O741" i="1"/>
  <c r="A741" i="1"/>
  <c r="O740" i="1"/>
  <c r="A740" i="1"/>
  <c r="O739" i="1"/>
  <c r="A739" i="1"/>
  <c r="O738" i="1"/>
  <c r="A738" i="1"/>
  <c r="O737" i="1"/>
  <c r="A737" i="1"/>
  <c r="O736" i="1"/>
  <c r="A736" i="1"/>
  <c r="O735" i="1"/>
  <c r="A735" i="1"/>
  <c r="O734" i="1"/>
  <c r="A734" i="1"/>
  <c r="O733" i="1"/>
  <c r="A733" i="1"/>
  <c r="O732" i="1"/>
  <c r="A732" i="1"/>
  <c r="O731" i="1"/>
  <c r="A731" i="1"/>
  <c r="O730" i="1"/>
  <c r="A730" i="1"/>
  <c r="O729" i="1"/>
  <c r="A729" i="1"/>
  <c r="O728" i="1"/>
  <c r="A728" i="1"/>
  <c r="O727" i="1"/>
  <c r="A727" i="1"/>
  <c r="O726" i="1"/>
  <c r="A726" i="1"/>
  <c r="O725" i="1"/>
  <c r="A725" i="1"/>
  <c r="O724" i="1"/>
  <c r="A724" i="1"/>
  <c r="O723" i="1"/>
  <c r="A723" i="1"/>
  <c r="O722" i="1"/>
  <c r="A722" i="1"/>
  <c r="O721" i="1"/>
  <c r="A721" i="1"/>
  <c r="O720" i="1"/>
  <c r="A720" i="1"/>
  <c r="O719" i="1"/>
  <c r="A719" i="1"/>
  <c r="O718" i="1"/>
  <c r="A718" i="1"/>
  <c r="O717" i="1"/>
  <c r="A717" i="1"/>
  <c r="O716" i="1"/>
  <c r="A716" i="1"/>
  <c r="O715" i="1"/>
  <c r="A715" i="1"/>
  <c r="O714" i="1"/>
  <c r="A714" i="1"/>
  <c r="O713" i="1"/>
  <c r="A713" i="1"/>
  <c r="O712" i="1"/>
  <c r="A712" i="1"/>
  <c r="O711" i="1"/>
  <c r="A711" i="1"/>
  <c r="O710" i="1"/>
  <c r="A710" i="1"/>
  <c r="O709" i="1"/>
  <c r="A709" i="1"/>
  <c r="O708" i="1"/>
  <c r="A708" i="1"/>
  <c r="O707" i="1"/>
  <c r="A707" i="1"/>
  <c r="O706" i="1"/>
  <c r="A706" i="1"/>
  <c r="O705" i="1"/>
  <c r="A705" i="1"/>
  <c r="O704" i="1"/>
  <c r="A704" i="1"/>
  <c r="O703" i="1"/>
  <c r="A703" i="1"/>
  <c r="O702" i="1"/>
  <c r="A702" i="1"/>
  <c r="O701" i="1"/>
  <c r="A701" i="1"/>
  <c r="O700" i="1"/>
  <c r="A700" i="1"/>
  <c r="O699" i="1"/>
  <c r="A699" i="1"/>
  <c r="O698" i="1"/>
  <c r="A698" i="1"/>
  <c r="O697" i="1"/>
  <c r="A697" i="1"/>
  <c r="O696" i="1"/>
  <c r="A696" i="1"/>
  <c r="O695" i="1"/>
  <c r="A695" i="1"/>
  <c r="O694" i="1"/>
  <c r="A694" i="1"/>
  <c r="O693" i="1"/>
  <c r="A693" i="1"/>
  <c r="O692" i="1"/>
  <c r="A692" i="1"/>
  <c r="O691" i="1"/>
  <c r="A691" i="1"/>
  <c r="O690" i="1"/>
  <c r="A690" i="1"/>
  <c r="O689" i="1"/>
  <c r="A689" i="1"/>
  <c r="O688" i="1"/>
  <c r="A688" i="1"/>
  <c r="O687" i="1"/>
  <c r="A687" i="1"/>
  <c r="O686" i="1"/>
  <c r="A686" i="1"/>
  <c r="O685" i="1"/>
  <c r="A685" i="1"/>
  <c r="O684" i="1"/>
  <c r="A684" i="1"/>
  <c r="O683" i="1"/>
  <c r="A683" i="1"/>
  <c r="O682" i="1"/>
  <c r="A682" i="1"/>
  <c r="O681" i="1"/>
  <c r="A681" i="1"/>
  <c r="O680" i="1"/>
  <c r="A680" i="1"/>
  <c r="O679" i="1"/>
  <c r="A679" i="1"/>
  <c r="O678" i="1"/>
  <c r="A678" i="1"/>
  <c r="O677" i="1"/>
  <c r="A677" i="1"/>
  <c r="O676" i="1"/>
  <c r="A676" i="1"/>
  <c r="O675" i="1"/>
  <c r="A675" i="1"/>
  <c r="O674" i="1"/>
  <c r="A674" i="1"/>
  <c r="O673" i="1"/>
  <c r="A673" i="1"/>
  <c r="O672" i="1"/>
  <c r="A672" i="1"/>
  <c r="O671" i="1"/>
  <c r="A671" i="1"/>
  <c r="O670" i="1"/>
  <c r="A670" i="1"/>
  <c r="O669" i="1"/>
  <c r="A669" i="1"/>
  <c r="O668" i="1"/>
  <c r="A668" i="1"/>
  <c r="O667" i="1"/>
  <c r="A667" i="1"/>
  <c r="O666" i="1"/>
  <c r="A666" i="1"/>
  <c r="O665" i="1"/>
  <c r="A665" i="1"/>
  <c r="O664" i="1"/>
  <c r="A664" i="1"/>
  <c r="O663" i="1"/>
  <c r="A663" i="1"/>
  <c r="O662" i="1"/>
  <c r="A662" i="1"/>
  <c r="O661" i="1"/>
  <c r="A661" i="1"/>
  <c r="O660" i="1"/>
  <c r="A660" i="1"/>
  <c r="O659" i="1"/>
  <c r="A659" i="1"/>
  <c r="O658" i="1"/>
  <c r="A658" i="1"/>
  <c r="O657" i="1"/>
  <c r="A657" i="1"/>
  <c r="O656" i="1"/>
  <c r="A656" i="1"/>
  <c r="O655" i="1"/>
  <c r="A655" i="1"/>
  <c r="O654" i="1"/>
  <c r="A654" i="1"/>
  <c r="O653" i="1"/>
  <c r="A653" i="1"/>
  <c r="O652" i="1"/>
  <c r="A652" i="1"/>
  <c r="O651" i="1"/>
  <c r="A651" i="1"/>
  <c r="O650" i="1"/>
  <c r="A650" i="1"/>
  <c r="O649" i="1"/>
  <c r="A649" i="1"/>
  <c r="O648" i="1"/>
  <c r="A648" i="1"/>
  <c r="O647" i="1"/>
  <c r="A647" i="1"/>
  <c r="O646" i="1"/>
  <c r="A646" i="1"/>
  <c r="O645" i="1"/>
  <c r="A645" i="1"/>
  <c r="O644" i="1"/>
  <c r="A644" i="1"/>
  <c r="O643" i="1"/>
  <c r="A643" i="1"/>
  <c r="O642" i="1"/>
  <c r="A642" i="1"/>
  <c r="O641" i="1"/>
  <c r="A641" i="1"/>
  <c r="O640" i="1"/>
  <c r="A640" i="1"/>
  <c r="O639" i="1"/>
  <c r="A639" i="1"/>
  <c r="O638" i="1"/>
  <c r="A638" i="1"/>
  <c r="O637" i="1"/>
  <c r="A637" i="1"/>
  <c r="O636" i="1"/>
  <c r="A636" i="1"/>
  <c r="O635" i="1"/>
  <c r="A635" i="1"/>
  <c r="O634" i="1"/>
  <c r="A634" i="1"/>
  <c r="O633" i="1"/>
  <c r="P638" i="1" s="1"/>
  <c r="A633" i="1"/>
  <c r="O632" i="1"/>
  <c r="A632" i="1"/>
  <c r="O631" i="1"/>
  <c r="A631" i="1"/>
  <c r="O630" i="1"/>
  <c r="A630" i="1"/>
  <c r="O629" i="1"/>
  <c r="A629" i="1"/>
  <c r="O628" i="1"/>
  <c r="A628" i="1"/>
  <c r="O627" i="1"/>
  <c r="A627" i="1"/>
  <c r="O626" i="1"/>
  <c r="A626" i="1"/>
  <c r="P625" i="1"/>
  <c r="O625" i="1"/>
  <c r="A625" i="1"/>
  <c r="O624" i="1"/>
  <c r="A624" i="1"/>
  <c r="O623" i="1"/>
  <c r="A623" i="1"/>
  <c r="O622" i="1"/>
  <c r="A622" i="1"/>
  <c r="O621" i="1"/>
  <c r="A621" i="1"/>
  <c r="O620" i="1"/>
  <c r="A620" i="1"/>
  <c r="O619" i="1"/>
  <c r="A619" i="1"/>
  <c r="O618" i="1"/>
  <c r="A618" i="1"/>
  <c r="O617" i="1"/>
  <c r="A617" i="1"/>
  <c r="O616" i="1"/>
  <c r="A616" i="1"/>
  <c r="O615" i="1"/>
  <c r="A615" i="1"/>
  <c r="O614" i="1"/>
  <c r="A614" i="1"/>
  <c r="O613" i="1"/>
  <c r="A613" i="1"/>
  <c r="O612" i="1"/>
  <c r="A612" i="1"/>
  <c r="O611" i="1"/>
  <c r="A611" i="1"/>
  <c r="M610" i="1"/>
  <c r="O610" i="1" s="1"/>
  <c r="A610" i="1"/>
  <c r="O609" i="1"/>
  <c r="A609" i="1"/>
  <c r="O608" i="1"/>
  <c r="A608" i="1"/>
  <c r="O607" i="1"/>
  <c r="A607" i="1"/>
  <c r="O606" i="1"/>
  <c r="A606" i="1"/>
  <c r="O605" i="1"/>
  <c r="A605" i="1"/>
  <c r="O604" i="1"/>
  <c r="A604" i="1"/>
  <c r="O603" i="1"/>
  <c r="A603" i="1"/>
  <c r="O602" i="1"/>
  <c r="A602" i="1"/>
  <c r="O601" i="1"/>
  <c r="A601" i="1"/>
  <c r="O600" i="1"/>
  <c r="A600" i="1"/>
  <c r="O599" i="1"/>
  <c r="A599" i="1"/>
  <c r="O598" i="1"/>
  <c r="A598" i="1"/>
  <c r="O597" i="1"/>
  <c r="A597" i="1"/>
  <c r="O596" i="1"/>
  <c r="A596" i="1"/>
  <c r="O595" i="1"/>
  <c r="A595" i="1"/>
  <c r="O594" i="1"/>
  <c r="A594" i="1"/>
  <c r="O593" i="1"/>
  <c r="A593" i="1"/>
  <c r="O592" i="1"/>
  <c r="A592" i="1"/>
  <c r="O591" i="1"/>
  <c r="A591" i="1"/>
  <c r="O590" i="1"/>
  <c r="A590" i="1"/>
  <c r="O589" i="1"/>
  <c r="A589" i="1"/>
  <c r="O588" i="1"/>
  <c r="A588" i="1"/>
  <c r="O587" i="1"/>
  <c r="A587" i="1"/>
  <c r="O586" i="1"/>
  <c r="A586" i="1"/>
  <c r="O585" i="1"/>
  <c r="A585" i="1"/>
  <c r="O584" i="1"/>
  <c r="A584" i="1"/>
  <c r="O583" i="1"/>
  <c r="A583" i="1"/>
  <c r="O582" i="1"/>
  <c r="A582" i="1"/>
  <c r="O581" i="1"/>
  <c r="A581" i="1"/>
  <c r="O580" i="1"/>
  <c r="A580" i="1"/>
  <c r="O579" i="1"/>
  <c r="A579" i="1"/>
  <c r="O578" i="1"/>
  <c r="A578" i="1"/>
  <c r="O577" i="1"/>
  <c r="A577" i="1"/>
  <c r="O576" i="1"/>
  <c r="A576" i="1"/>
  <c r="O575" i="1"/>
  <c r="A575" i="1"/>
  <c r="O574" i="1"/>
  <c r="A574" i="1"/>
  <c r="O573" i="1"/>
  <c r="A573" i="1"/>
  <c r="O572" i="1"/>
  <c r="A572" i="1"/>
  <c r="O571" i="1"/>
  <c r="A571" i="1"/>
  <c r="O570" i="1"/>
  <c r="A570" i="1"/>
  <c r="O569" i="1"/>
  <c r="A569" i="1"/>
  <c r="O568" i="1"/>
  <c r="A568" i="1"/>
  <c r="O567" i="1"/>
  <c r="A567" i="1"/>
  <c r="O566" i="1"/>
  <c r="A566" i="1"/>
  <c r="O565" i="1"/>
  <c r="A565" i="1"/>
  <c r="O564" i="1"/>
  <c r="A564" i="1"/>
  <c r="O563" i="1"/>
  <c r="A563" i="1"/>
  <c r="O562" i="1"/>
  <c r="A562" i="1"/>
  <c r="O561" i="1"/>
  <c r="A561" i="1"/>
  <c r="O560" i="1"/>
  <c r="A560" i="1"/>
  <c r="O559" i="1"/>
  <c r="A559" i="1"/>
  <c r="O558" i="1"/>
  <c r="A558" i="1"/>
  <c r="O557" i="1"/>
  <c r="A557" i="1"/>
  <c r="O556" i="1"/>
  <c r="A556" i="1"/>
  <c r="O555" i="1"/>
  <c r="A555" i="1"/>
  <c r="O554" i="1"/>
  <c r="A554" i="1"/>
  <c r="O553" i="1"/>
  <c r="A553" i="1"/>
  <c r="O552" i="1"/>
  <c r="A552" i="1"/>
  <c r="O551" i="1"/>
  <c r="A551" i="1"/>
  <c r="O550" i="1"/>
  <c r="A550" i="1"/>
  <c r="O549" i="1"/>
  <c r="A549" i="1"/>
  <c r="O548" i="1"/>
  <c r="A548" i="1"/>
  <c r="O547" i="1"/>
  <c r="A547" i="1"/>
  <c r="O546" i="1"/>
  <c r="A546" i="1"/>
  <c r="O545" i="1"/>
  <c r="A545" i="1"/>
  <c r="O544" i="1"/>
  <c r="A544" i="1"/>
  <c r="O543" i="1"/>
  <c r="A543" i="1"/>
  <c r="O542" i="1"/>
  <c r="A542" i="1"/>
  <c r="O541" i="1"/>
  <c r="A541" i="1"/>
  <c r="O540" i="1"/>
  <c r="A540" i="1"/>
  <c r="O539" i="1"/>
  <c r="A539" i="1"/>
  <c r="O538" i="1"/>
  <c r="A538" i="1"/>
  <c r="O537" i="1"/>
  <c r="A537" i="1"/>
  <c r="O536" i="1"/>
  <c r="A536" i="1"/>
  <c r="O535" i="1"/>
  <c r="A535" i="1"/>
  <c r="O534" i="1"/>
  <c r="A534" i="1"/>
  <c r="O533" i="1"/>
  <c r="A533" i="1"/>
  <c r="O532" i="1"/>
  <c r="A532" i="1"/>
  <c r="O531" i="1"/>
  <c r="A531" i="1"/>
  <c r="P530" i="1"/>
  <c r="O530" i="1"/>
  <c r="A530" i="1"/>
  <c r="O529" i="1"/>
  <c r="A529" i="1"/>
  <c r="O528" i="1"/>
  <c r="A528" i="1"/>
  <c r="O527" i="1"/>
  <c r="A527" i="1"/>
  <c r="O526" i="1"/>
  <c r="A526" i="1"/>
  <c r="O525" i="1"/>
  <c r="A525" i="1"/>
  <c r="O524" i="1"/>
  <c r="A524" i="1"/>
  <c r="O523" i="1"/>
  <c r="A523" i="1"/>
  <c r="O522" i="1"/>
  <c r="A522" i="1"/>
  <c r="O521" i="1"/>
  <c r="A521" i="1"/>
  <c r="O520" i="1"/>
  <c r="A520" i="1"/>
  <c r="O519" i="1"/>
  <c r="A519" i="1"/>
  <c r="O518" i="1"/>
  <c r="A518" i="1"/>
  <c r="O517" i="1"/>
  <c r="A517" i="1"/>
  <c r="O516" i="1"/>
  <c r="A516" i="1"/>
  <c r="O515" i="1"/>
  <c r="A515" i="1"/>
  <c r="O514" i="1"/>
  <c r="A514" i="1"/>
  <c r="O513" i="1"/>
  <c r="A513" i="1"/>
  <c r="O512" i="1"/>
  <c r="A512" i="1"/>
  <c r="O511" i="1"/>
  <c r="A511" i="1"/>
  <c r="O510" i="1"/>
  <c r="A510" i="1"/>
  <c r="O509" i="1"/>
  <c r="A509" i="1"/>
  <c r="O508" i="1"/>
  <c r="A508" i="1"/>
  <c r="O507" i="1"/>
  <c r="A507" i="1"/>
  <c r="O506" i="1"/>
  <c r="A506" i="1"/>
  <c r="O505" i="1"/>
  <c r="A505" i="1"/>
  <c r="O504" i="1"/>
  <c r="A504" i="1"/>
  <c r="O503" i="1"/>
  <c r="A503" i="1"/>
  <c r="O502" i="1"/>
  <c r="A502" i="1"/>
  <c r="O501" i="1"/>
  <c r="A501" i="1"/>
  <c r="O500" i="1"/>
  <c r="A500" i="1"/>
  <c r="O499" i="1"/>
  <c r="A499" i="1"/>
  <c r="O498" i="1"/>
  <c r="A498" i="1"/>
  <c r="O497" i="1"/>
  <c r="A497" i="1"/>
  <c r="O496" i="1"/>
  <c r="A496" i="1"/>
  <c r="O495" i="1"/>
  <c r="A495" i="1"/>
  <c r="O494" i="1"/>
  <c r="A494" i="1"/>
  <c r="O493" i="1"/>
  <c r="A493" i="1"/>
  <c r="O492" i="1"/>
  <c r="A492" i="1"/>
  <c r="O491" i="1"/>
  <c r="A491" i="1"/>
  <c r="O490" i="1"/>
  <c r="A490" i="1"/>
  <c r="O489" i="1"/>
  <c r="A489" i="1"/>
  <c r="O488" i="1"/>
  <c r="A488" i="1"/>
  <c r="O487" i="1"/>
  <c r="A487" i="1"/>
  <c r="O486" i="1"/>
  <c r="A486" i="1"/>
  <c r="O485" i="1"/>
  <c r="A485" i="1"/>
  <c r="O484" i="1"/>
  <c r="A484" i="1"/>
  <c r="O483" i="1"/>
  <c r="A483" i="1"/>
  <c r="O482" i="1"/>
  <c r="A482" i="1"/>
  <c r="O481" i="1"/>
  <c r="A481" i="1"/>
  <c r="O480" i="1"/>
  <c r="A480" i="1"/>
  <c r="O479" i="1"/>
  <c r="A479" i="1"/>
  <c r="O478" i="1"/>
  <c r="A478" i="1"/>
  <c r="O477" i="1"/>
  <c r="A477" i="1"/>
  <c r="O476" i="1"/>
  <c r="A476" i="1"/>
  <c r="O475" i="1"/>
  <c r="A475" i="1"/>
  <c r="O474" i="1"/>
  <c r="A474" i="1"/>
  <c r="O473" i="1"/>
  <c r="A473" i="1"/>
  <c r="O472" i="1"/>
  <c r="A472" i="1"/>
  <c r="O471" i="1"/>
  <c r="A471" i="1"/>
  <c r="O470" i="1"/>
  <c r="A470" i="1"/>
  <c r="O469" i="1"/>
  <c r="A469" i="1"/>
  <c r="O468" i="1"/>
  <c r="A468" i="1"/>
  <c r="O467" i="1"/>
  <c r="A467" i="1"/>
  <c r="O466" i="1"/>
  <c r="A466" i="1"/>
  <c r="O465" i="1"/>
  <c r="A465" i="1"/>
  <c r="O464" i="1"/>
  <c r="A464" i="1"/>
  <c r="O463" i="1"/>
  <c r="A463" i="1"/>
  <c r="O462" i="1"/>
  <c r="A462" i="1"/>
  <c r="O461" i="1"/>
  <c r="A461" i="1"/>
  <c r="O460" i="1"/>
  <c r="A460" i="1"/>
  <c r="O459" i="1"/>
  <c r="A459" i="1"/>
  <c r="O458" i="1"/>
  <c r="A458" i="1"/>
  <c r="O457" i="1"/>
  <c r="A457" i="1"/>
  <c r="O456" i="1"/>
  <c r="A456" i="1"/>
  <c r="O455" i="1"/>
  <c r="A455" i="1"/>
  <c r="O454" i="1"/>
  <c r="A454" i="1"/>
  <c r="O453" i="1"/>
  <c r="A453" i="1"/>
  <c r="O452" i="1"/>
  <c r="A452" i="1"/>
  <c r="O451" i="1"/>
  <c r="A451" i="1"/>
  <c r="O450" i="1"/>
  <c r="A450" i="1"/>
  <c r="O449" i="1"/>
  <c r="A449" i="1"/>
  <c r="O448" i="1"/>
  <c r="A448" i="1"/>
  <c r="O447" i="1"/>
  <c r="A447" i="1"/>
  <c r="O446" i="1"/>
  <c r="A446" i="1"/>
  <c r="O445" i="1"/>
  <c r="A445" i="1"/>
  <c r="O444" i="1"/>
  <c r="A444" i="1"/>
  <c r="O443" i="1"/>
  <c r="A443" i="1"/>
  <c r="O442" i="1"/>
  <c r="A442" i="1"/>
  <c r="O441" i="1"/>
  <c r="A441" i="1"/>
  <c r="O440" i="1"/>
  <c r="A440" i="1"/>
  <c r="O439" i="1"/>
  <c r="A439" i="1"/>
  <c r="O438" i="1"/>
  <c r="A438" i="1"/>
  <c r="O437" i="1"/>
  <c r="A437" i="1"/>
  <c r="M436" i="1"/>
  <c r="O436" i="1" s="1"/>
  <c r="A436" i="1"/>
  <c r="O435" i="1"/>
  <c r="A435" i="1"/>
  <c r="O434" i="1"/>
  <c r="A434" i="1"/>
  <c r="O433" i="1"/>
  <c r="A433" i="1"/>
  <c r="O432" i="1"/>
  <c r="A432" i="1"/>
  <c r="O431" i="1"/>
  <c r="A431" i="1"/>
  <c r="O430" i="1"/>
  <c r="A430" i="1"/>
  <c r="O429" i="1"/>
  <c r="A429" i="1"/>
  <c r="O428" i="1"/>
  <c r="A428" i="1"/>
  <c r="O427" i="1"/>
  <c r="A427" i="1"/>
  <c r="O426" i="1"/>
  <c r="A426" i="1"/>
  <c r="O425" i="1"/>
  <c r="A425" i="1"/>
  <c r="O424" i="1"/>
  <c r="A424" i="1"/>
  <c r="O423" i="1"/>
  <c r="A423" i="1"/>
  <c r="O422" i="1"/>
  <c r="A422" i="1"/>
  <c r="S421" i="1"/>
  <c r="R421" i="1"/>
  <c r="P421" i="1"/>
  <c r="O421" i="1"/>
  <c r="A421" i="1"/>
  <c r="O420" i="1"/>
  <c r="A420" i="1"/>
  <c r="O419" i="1"/>
  <c r="A419" i="1"/>
  <c r="O418" i="1"/>
  <c r="A418" i="1"/>
  <c r="O417" i="1"/>
  <c r="A417" i="1"/>
  <c r="O416" i="1"/>
  <c r="A416" i="1"/>
  <c r="O415" i="1"/>
  <c r="A415" i="1"/>
  <c r="O414" i="1"/>
  <c r="A414" i="1"/>
  <c r="O413" i="1"/>
  <c r="A413" i="1"/>
  <c r="O412" i="1"/>
  <c r="A412" i="1"/>
  <c r="O411" i="1"/>
  <c r="A411" i="1"/>
  <c r="O410" i="1"/>
  <c r="A410" i="1"/>
  <c r="O409" i="1"/>
  <c r="A409" i="1"/>
  <c r="O408" i="1"/>
  <c r="A408" i="1"/>
  <c r="O407" i="1"/>
  <c r="A407" i="1"/>
  <c r="O406" i="1"/>
  <c r="A406" i="1"/>
  <c r="O405" i="1"/>
  <c r="A405" i="1"/>
  <c r="O404" i="1"/>
  <c r="A404" i="1"/>
  <c r="O403" i="1"/>
  <c r="A403" i="1"/>
  <c r="O402" i="1"/>
  <c r="A402" i="1"/>
  <c r="O401" i="1"/>
  <c r="A401" i="1"/>
  <c r="O400" i="1"/>
  <c r="A400" i="1"/>
  <c r="O399" i="1"/>
  <c r="A399" i="1"/>
  <c r="O398" i="1"/>
  <c r="A398" i="1"/>
  <c r="O397" i="1"/>
  <c r="A397" i="1"/>
  <c r="O396" i="1"/>
  <c r="A396" i="1"/>
  <c r="O395" i="1"/>
  <c r="A395" i="1"/>
  <c r="O394" i="1"/>
  <c r="A394" i="1"/>
  <c r="O393" i="1"/>
  <c r="A393" i="1"/>
  <c r="O392" i="1"/>
  <c r="A392" i="1"/>
  <c r="O391" i="1"/>
  <c r="A391" i="1"/>
  <c r="O390" i="1"/>
  <c r="A390" i="1"/>
  <c r="O389" i="1"/>
  <c r="A389" i="1"/>
  <c r="O388" i="1"/>
  <c r="A388" i="1"/>
  <c r="O387" i="1"/>
  <c r="A387" i="1"/>
  <c r="O386" i="1"/>
  <c r="A386" i="1"/>
  <c r="O385" i="1"/>
  <c r="A385" i="1"/>
  <c r="O384" i="1"/>
  <c r="A384" i="1"/>
  <c r="O383" i="1"/>
  <c r="A383" i="1"/>
  <c r="O382" i="1"/>
  <c r="A382" i="1"/>
  <c r="O381" i="1"/>
  <c r="A381" i="1"/>
  <c r="O380" i="1"/>
  <c r="A380" i="1"/>
  <c r="O379" i="1"/>
  <c r="A379" i="1"/>
  <c r="O378" i="1"/>
  <c r="A378" i="1"/>
  <c r="O377" i="1"/>
  <c r="A377" i="1"/>
  <c r="O376" i="1"/>
  <c r="A376" i="1"/>
  <c r="O375" i="1"/>
  <c r="A375" i="1"/>
  <c r="O374" i="1"/>
  <c r="A374" i="1"/>
  <c r="O373" i="1"/>
  <c r="A373" i="1"/>
  <c r="O372" i="1"/>
  <c r="A372" i="1"/>
  <c r="O371" i="1"/>
  <c r="A371" i="1"/>
  <c r="O370" i="1"/>
  <c r="A370" i="1"/>
  <c r="O369" i="1"/>
  <c r="A369" i="1"/>
  <c r="O368" i="1"/>
  <c r="A368" i="1"/>
  <c r="O367" i="1"/>
  <c r="A367" i="1"/>
  <c r="O366" i="1"/>
  <c r="A366" i="1"/>
  <c r="O365" i="1"/>
  <c r="A365" i="1"/>
  <c r="O364" i="1"/>
  <c r="A364" i="1"/>
  <c r="O363" i="1"/>
  <c r="A363" i="1"/>
  <c r="O362" i="1"/>
  <c r="A362" i="1"/>
  <c r="O361" i="1"/>
  <c r="A361" i="1"/>
  <c r="O360" i="1"/>
  <c r="A360" i="1"/>
  <c r="O359" i="1"/>
  <c r="A359" i="1"/>
  <c r="O358" i="1"/>
  <c r="A358" i="1"/>
  <c r="O357" i="1"/>
  <c r="A357" i="1"/>
  <c r="O356" i="1"/>
  <c r="A356" i="1"/>
  <c r="O355" i="1"/>
  <c r="A355" i="1"/>
  <c r="O354" i="1"/>
  <c r="A354" i="1"/>
  <c r="O353" i="1"/>
  <c r="A353" i="1"/>
  <c r="O352" i="1"/>
  <c r="A352" i="1"/>
  <c r="O351" i="1"/>
  <c r="A351" i="1"/>
  <c r="O350" i="1"/>
  <c r="A350" i="1"/>
  <c r="O349" i="1"/>
  <c r="A349" i="1"/>
  <c r="O348" i="1"/>
  <c r="A348" i="1"/>
  <c r="O347" i="1"/>
  <c r="A347" i="1"/>
  <c r="O346" i="1"/>
  <c r="A346" i="1"/>
  <c r="O345" i="1"/>
  <c r="A345" i="1"/>
  <c r="O344" i="1"/>
  <c r="A344" i="1"/>
  <c r="O343" i="1"/>
  <c r="A343" i="1"/>
  <c r="O342" i="1"/>
  <c r="A342" i="1"/>
  <c r="O341" i="1"/>
  <c r="A341" i="1"/>
  <c r="O340" i="1"/>
  <c r="A340" i="1"/>
  <c r="O339" i="1"/>
  <c r="A339" i="1"/>
  <c r="O338" i="1"/>
  <c r="A338" i="1"/>
  <c r="O337" i="1"/>
  <c r="A337" i="1"/>
  <c r="O336" i="1"/>
  <c r="A336" i="1"/>
  <c r="O335" i="1"/>
  <c r="A335" i="1"/>
  <c r="O334" i="1"/>
  <c r="A334" i="1"/>
  <c r="O333" i="1"/>
  <c r="A333" i="1"/>
  <c r="O332" i="1"/>
  <c r="A332" i="1"/>
  <c r="O331" i="1"/>
  <c r="A331" i="1"/>
  <c r="O330" i="1"/>
  <c r="A330" i="1"/>
  <c r="O329" i="1"/>
  <c r="A329" i="1"/>
  <c r="O328" i="1"/>
  <c r="A328" i="1"/>
  <c r="O327" i="1"/>
  <c r="A327" i="1"/>
  <c r="O326" i="1"/>
  <c r="A326" i="1"/>
  <c r="O325" i="1"/>
  <c r="A325" i="1"/>
  <c r="O324" i="1"/>
  <c r="A324" i="1"/>
  <c r="O323" i="1"/>
  <c r="A323" i="1"/>
  <c r="O322" i="1"/>
  <c r="A322" i="1"/>
  <c r="O321" i="1"/>
  <c r="A321" i="1"/>
  <c r="O320" i="1"/>
  <c r="A320" i="1"/>
  <c r="O319" i="1"/>
  <c r="A319" i="1"/>
  <c r="O318" i="1"/>
  <c r="A318" i="1"/>
  <c r="O317" i="1"/>
  <c r="A317" i="1"/>
  <c r="O316" i="1"/>
  <c r="A316" i="1"/>
  <c r="O315" i="1"/>
  <c r="A315" i="1"/>
  <c r="O314" i="1"/>
  <c r="A314" i="1"/>
  <c r="O313" i="1"/>
  <c r="A313" i="1"/>
  <c r="O312" i="1"/>
  <c r="A312" i="1"/>
  <c r="O311" i="1"/>
  <c r="A311" i="1"/>
  <c r="O310" i="1"/>
  <c r="A310" i="1"/>
  <c r="O309" i="1"/>
  <c r="A309" i="1"/>
  <c r="O308" i="1"/>
  <c r="A308" i="1"/>
  <c r="O307" i="1"/>
  <c r="A307" i="1"/>
  <c r="O306" i="1"/>
  <c r="A306" i="1"/>
  <c r="O305" i="1"/>
  <c r="A305" i="1"/>
  <c r="O304" i="1"/>
  <c r="A304" i="1"/>
  <c r="O303" i="1"/>
  <c r="A303" i="1"/>
  <c r="O302" i="1"/>
  <c r="A302" i="1"/>
  <c r="O301" i="1"/>
  <c r="A301" i="1"/>
  <c r="O300" i="1"/>
  <c r="A300" i="1"/>
  <c r="O299" i="1"/>
  <c r="A299" i="1"/>
  <c r="O298" i="1"/>
  <c r="A298" i="1"/>
  <c r="O297" i="1"/>
  <c r="A297" i="1"/>
  <c r="O296" i="1"/>
  <c r="A296" i="1"/>
  <c r="O295" i="1"/>
  <c r="A295" i="1"/>
  <c r="O294" i="1"/>
  <c r="A294" i="1"/>
  <c r="O293" i="1"/>
  <c r="A293" i="1"/>
  <c r="O292" i="1"/>
  <c r="A292" i="1"/>
  <c r="O291" i="1"/>
  <c r="A291" i="1"/>
  <c r="O290" i="1"/>
  <c r="A290" i="1"/>
  <c r="O289" i="1"/>
  <c r="A289" i="1"/>
  <c r="O288" i="1"/>
  <c r="A288" i="1"/>
  <c r="O287" i="1"/>
  <c r="A287" i="1"/>
  <c r="O286" i="1"/>
  <c r="A286" i="1"/>
  <c r="O285" i="1"/>
  <c r="A285" i="1"/>
  <c r="O284" i="1"/>
  <c r="A284" i="1"/>
  <c r="O283" i="1"/>
  <c r="A283" i="1"/>
  <c r="O282" i="1"/>
  <c r="A282" i="1"/>
  <c r="O281" i="1"/>
  <c r="A281" i="1"/>
  <c r="O280" i="1"/>
  <c r="A280" i="1"/>
  <c r="O279" i="1"/>
  <c r="A279" i="1"/>
  <c r="O278" i="1"/>
  <c r="A278" i="1"/>
  <c r="O277" i="1"/>
  <c r="A277" i="1"/>
  <c r="O276" i="1"/>
  <c r="A276" i="1"/>
  <c r="O275" i="1"/>
  <c r="A275" i="1"/>
  <c r="O274" i="1"/>
  <c r="A274" i="1"/>
  <c r="O273" i="1"/>
  <c r="A273" i="1"/>
  <c r="O272" i="1"/>
  <c r="A272" i="1"/>
  <c r="O271" i="1"/>
  <c r="A271" i="1"/>
  <c r="O270" i="1"/>
  <c r="A270" i="1"/>
  <c r="O269" i="1"/>
  <c r="A269" i="1"/>
  <c r="O268" i="1"/>
  <c r="A268" i="1"/>
  <c r="O267" i="1"/>
  <c r="A267" i="1"/>
  <c r="O266" i="1"/>
  <c r="A266" i="1"/>
  <c r="U265" i="1"/>
  <c r="W265" i="1" s="1"/>
  <c r="Q265" i="1"/>
  <c r="S265" i="1" s="1"/>
  <c r="O265" i="1"/>
  <c r="A265" i="1"/>
  <c r="W264" i="1"/>
  <c r="O264" i="1"/>
  <c r="A264" i="1"/>
  <c r="O263" i="1"/>
  <c r="A263" i="1"/>
  <c r="O262" i="1"/>
  <c r="A262" i="1"/>
  <c r="O261" i="1"/>
  <c r="A261" i="1"/>
  <c r="O260" i="1"/>
  <c r="A260" i="1"/>
  <c r="O259" i="1"/>
  <c r="A259" i="1"/>
  <c r="O258" i="1"/>
  <c r="A258" i="1"/>
  <c r="O257" i="1"/>
  <c r="A257" i="1"/>
  <c r="O256" i="1"/>
  <c r="A256" i="1"/>
  <c r="O255" i="1"/>
  <c r="A255" i="1"/>
  <c r="O254" i="1"/>
  <c r="A254" i="1"/>
  <c r="O253" i="1"/>
  <c r="A253" i="1"/>
  <c r="O252" i="1"/>
  <c r="A252" i="1"/>
  <c r="O251" i="1"/>
  <c r="A251" i="1"/>
  <c r="O250" i="1"/>
  <c r="A250" i="1"/>
  <c r="O249" i="1"/>
  <c r="A249" i="1"/>
  <c r="O248" i="1"/>
  <c r="A248" i="1"/>
  <c r="O247" i="1"/>
  <c r="A247" i="1"/>
  <c r="O246" i="1"/>
  <c r="A246" i="1"/>
  <c r="O245" i="1"/>
  <c r="A245" i="1"/>
  <c r="O244" i="1"/>
  <c r="A244" i="1"/>
  <c r="O243" i="1"/>
  <c r="A243" i="1"/>
  <c r="O242" i="1"/>
  <c r="A242" i="1"/>
  <c r="O241" i="1"/>
  <c r="A241" i="1"/>
  <c r="O240" i="1"/>
  <c r="A240" i="1"/>
  <c r="O239" i="1"/>
  <c r="A239" i="1"/>
  <c r="O238" i="1"/>
  <c r="A238" i="1"/>
  <c r="O237" i="1"/>
  <c r="A237" i="1"/>
  <c r="O236" i="1"/>
  <c r="A236" i="1"/>
  <c r="O235" i="1"/>
  <c r="A235" i="1"/>
  <c r="O234" i="1"/>
  <c r="A234" i="1"/>
  <c r="O233" i="1"/>
  <c r="A233" i="1"/>
  <c r="O232" i="1"/>
  <c r="A232" i="1"/>
  <c r="O231" i="1"/>
  <c r="A231" i="1"/>
  <c r="O230" i="1"/>
  <c r="A230" i="1"/>
  <c r="O229" i="1"/>
  <c r="A229" i="1"/>
  <c r="O228" i="1"/>
  <c r="A228" i="1"/>
  <c r="O227" i="1"/>
  <c r="A227" i="1"/>
  <c r="O226" i="1"/>
  <c r="A226" i="1"/>
  <c r="O225" i="1"/>
  <c r="A225" i="1"/>
  <c r="O224" i="1"/>
  <c r="A224" i="1"/>
  <c r="O223" i="1"/>
  <c r="A223" i="1"/>
  <c r="O222" i="1"/>
  <c r="A222" i="1"/>
  <c r="O221" i="1"/>
  <c r="A221" i="1"/>
  <c r="O220" i="1"/>
  <c r="A220" i="1"/>
  <c r="O219" i="1"/>
  <c r="A219" i="1"/>
  <c r="O218" i="1"/>
  <c r="A218" i="1"/>
  <c r="O217" i="1"/>
  <c r="A217" i="1"/>
  <c r="O216" i="1"/>
  <c r="A216" i="1"/>
  <c r="O215" i="1"/>
  <c r="A215" i="1"/>
  <c r="O214" i="1"/>
  <c r="A214" i="1"/>
  <c r="O213" i="1"/>
  <c r="A213" i="1"/>
  <c r="O212" i="1"/>
  <c r="A212" i="1"/>
  <c r="O211" i="1"/>
  <c r="A211" i="1"/>
  <c r="O210" i="1"/>
  <c r="A210" i="1"/>
  <c r="O209" i="1"/>
  <c r="A209" i="1"/>
  <c r="O208" i="1"/>
  <c r="A208" i="1"/>
  <c r="O207" i="1"/>
  <c r="A207" i="1"/>
  <c r="O206" i="1"/>
  <c r="A206" i="1"/>
  <c r="O205" i="1"/>
  <c r="A205" i="1"/>
  <c r="P204" i="1"/>
  <c r="O204" i="1"/>
  <c r="A204" i="1"/>
  <c r="O203" i="1"/>
  <c r="A203" i="1"/>
  <c r="O202" i="1"/>
  <c r="A202" i="1"/>
  <c r="O201" i="1"/>
  <c r="A201" i="1"/>
  <c r="O200" i="1"/>
  <c r="A200" i="1"/>
  <c r="O199" i="1"/>
  <c r="A199" i="1"/>
  <c r="O198" i="1"/>
  <c r="A198" i="1"/>
  <c r="O197" i="1"/>
  <c r="A197" i="1"/>
  <c r="O196" i="1"/>
  <c r="A196" i="1"/>
  <c r="O195" i="1"/>
  <c r="A195" i="1"/>
  <c r="O194" i="1"/>
  <c r="Q204" i="1" s="1"/>
  <c r="Q4" i="1" s="1"/>
  <c r="A194" i="1"/>
  <c r="O193" i="1"/>
  <c r="A193" i="1"/>
  <c r="O192" i="1"/>
  <c r="A192" i="1"/>
  <c r="O191" i="1"/>
  <c r="A191" i="1"/>
  <c r="O190" i="1"/>
  <c r="A190" i="1"/>
  <c r="O189" i="1"/>
  <c r="A189" i="1"/>
  <c r="O188" i="1"/>
  <c r="A188" i="1"/>
  <c r="O187" i="1"/>
  <c r="A187" i="1"/>
  <c r="O186" i="1"/>
  <c r="A186" i="1"/>
  <c r="O185" i="1"/>
  <c r="A185" i="1"/>
  <c r="O184" i="1"/>
  <c r="A184" i="1"/>
  <c r="O183" i="1"/>
  <c r="A183" i="1"/>
  <c r="O182" i="1"/>
  <c r="A182" i="1"/>
  <c r="O181" i="1"/>
  <c r="A181" i="1"/>
  <c r="O180" i="1"/>
  <c r="A180" i="1"/>
  <c r="O179" i="1"/>
  <c r="A179" i="1"/>
  <c r="O178" i="1"/>
  <c r="A178" i="1"/>
  <c r="O177" i="1"/>
  <c r="A177" i="1"/>
  <c r="O176" i="1"/>
  <c r="A176" i="1"/>
  <c r="O175" i="1"/>
  <c r="A175" i="1"/>
  <c r="O174" i="1"/>
  <c r="A174" i="1"/>
  <c r="O173" i="1"/>
  <c r="A173" i="1"/>
  <c r="O172" i="1"/>
  <c r="A172" i="1"/>
  <c r="O171" i="1"/>
  <c r="A171" i="1"/>
  <c r="O170" i="1"/>
  <c r="A170" i="1"/>
  <c r="O169" i="1"/>
  <c r="A169" i="1"/>
  <c r="O168" i="1"/>
  <c r="A168" i="1"/>
  <c r="O167" i="1"/>
  <c r="A167" i="1"/>
  <c r="O166" i="1"/>
  <c r="A166" i="1"/>
  <c r="O165" i="1"/>
  <c r="A165" i="1"/>
  <c r="O164" i="1"/>
  <c r="A164" i="1"/>
  <c r="O163" i="1"/>
  <c r="A163" i="1"/>
  <c r="O162" i="1"/>
  <c r="A162" i="1"/>
  <c r="O161" i="1"/>
  <c r="A161" i="1"/>
  <c r="O160" i="1"/>
  <c r="A160" i="1"/>
  <c r="O159" i="1"/>
  <c r="A159" i="1"/>
  <c r="O158" i="1"/>
  <c r="A158" i="1"/>
  <c r="O157" i="1"/>
  <c r="A157" i="1"/>
  <c r="O156" i="1"/>
  <c r="A156" i="1"/>
  <c r="O155" i="1"/>
  <c r="A155" i="1"/>
  <c r="O154" i="1"/>
  <c r="A154" i="1"/>
  <c r="O153" i="1"/>
  <c r="A153" i="1"/>
  <c r="O152" i="1"/>
  <c r="A152" i="1"/>
  <c r="O151" i="1"/>
  <c r="A151" i="1"/>
  <c r="O150" i="1"/>
  <c r="A150" i="1"/>
  <c r="O149" i="1"/>
  <c r="A149" i="1"/>
  <c r="O148" i="1"/>
  <c r="A148" i="1"/>
  <c r="O147" i="1"/>
  <c r="A147" i="1"/>
  <c r="O146" i="1"/>
  <c r="A146" i="1"/>
  <c r="O145" i="1"/>
  <c r="A145" i="1"/>
  <c r="O144" i="1"/>
  <c r="A144" i="1"/>
  <c r="O143" i="1"/>
  <c r="A143" i="1"/>
  <c r="O142" i="1"/>
  <c r="A142" i="1"/>
  <c r="O141" i="1"/>
  <c r="A141" i="1"/>
  <c r="O140" i="1"/>
  <c r="A140" i="1"/>
  <c r="O139" i="1"/>
  <c r="A139" i="1"/>
  <c r="O138" i="1"/>
  <c r="A138" i="1"/>
  <c r="O137" i="1"/>
  <c r="A137" i="1"/>
  <c r="O136" i="1"/>
  <c r="A136" i="1"/>
  <c r="O135" i="1"/>
  <c r="A135" i="1"/>
  <c r="O134" i="1"/>
  <c r="A134" i="1"/>
  <c r="O133" i="1"/>
  <c r="A133" i="1"/>
  <c r="O132" i="1"/>
  <c r="A132" i="1"/>
  <c r="O131" i="1"/>
  <c r="A131" i="1"/>
  <c r="O130" i="1"/>
  <c r="A130" i="1"/>
  <c r="O129" i="1"/>
  <c r="A129" i="1"/>
  <c r="O128" i="1"/>
  <c r="A128" i="1"/>
  <c r="O127" i="1"/>
  <c r="A127" i="1"/>
  <c r="O126" i="1"/>
  <c r="A126" i="1"/>
  <c r="O125" i="1"/>
  <c r="A125" i="1"/>
  <c r="O124" i="1"/>
  <c r="A124" i="1"/>
  <c r="O123" i="1"/>
  <c r="A123" i="1"/>
  <c r="O122" i="1"/>
  <c r="A122" i="1"/>
  <c r="O121" i="1"/>
  <c r="A121" i="1"/>
  <c r="O120" i="1"/>
  <c r="A120" i="1"/>
  <c r="O119" i="1"/>
  <c r="A119" i="1"/>
  <c r="O118" i="1"/>
  <c r="A118" i="1"/>
  <c r="O117" i="1"/>
  <c r="A117" i="1"/>
  <c r="O116" i="1"/>
  <c r="A116" i="1"/>
  <c r="O115" i="1"/>
  <c r="A115" i="1"/>
  <c r="O114" i="1"/>
  <c r="A114" i="1"/>
  <c r="O113" i="1"/>
  <c r="A113" i="1"/>
  <c r="O112" i="1"/>
  <c r="A112" i="1"/>
  <c r="O111" i="1"/>
  <c r="A111" i="1"/>
  <c r="O110" i="1"/>
  <c r="A110" i="1"/>
  <c r="O109" i="1"/>
  <c r="A109" i="1"/>
  <c r="O108" i="1"/>
  <c r="A108" i="1"/>
  <c r="O107" i="1"/>
  <c r="A107" i="1"/>
  <c r="O106" i="1"/>
  <c r="A106" i="1"/>
  <c r="O105" i="1"/>
  <c r="A105" i="1"/>
  <c r="O104" i="1"/>
  <c r="A104" i="1"/>
  <c r="O103" i="1"/>
  <c r="A103" i="1"/>
  <c r="O102" i="1"/>
  <c r="A102" i="1"/>
  <c r="O101" i="1"/>
  <c r="A101" i="1"/>
  <c r="O100" i="1"/>
  <c r="A100" i="1"/>
  <c r="O99" i="1"/>
  <c r="A99" i="1"/>
  <c r="O98" i="1"/>
  <c r="A98" i="1"/>
  <c r="O97" i="1"/>
  <c r="A97" i="1"/>
  <c r="O96" i="1"/>
  <c r="A96" i="1"/>
  <c r="O95" i="1"/>
  <c r="A95" i="1"/>
  <c r="O94" i="1"/>
  <c r="A94" i="1"/>
  <c r="O93" i="1"/>
  <c r="A93" i="1"/>
  <c r="O92" i="1"/>
  <c r="A92" i="1"/>
  <c r="O91" i="1"/>
  <c r="A91" i="1"/>
  <c r="O90" i="1"/>
  <c r="A90" i="1"/>
  <c r="O89" i="1"/>
  <c r="A89" i="1"/>
  <c r="O88" i="1"/>
  <c r="A88" i="1"/>
  <c r="O87" i="1"/>
  <c r="A87" i="1"/>
  <c r="O86" i="1"/>
  <c r="A86" i="1"/>
  <c r="O85" i="1"/>
  <c r="A85" i="1"/>
  <c r="O84" i="1"/>
  <c r="A84" i="1"/>
  <c r="O83" i="1"/>
  <c r="A83" i="1"/>
  <c r="O82" i="1"/>
  <c r="A82" i="1"/>
  <c r="O81" i="1"/>
  <c r="A81" i="1"/>
  <c r="O80" i="1"/>
  <c r="A80" i="1"/>
  <c r="O79" i="1"/>
  <c r="A79" i="1"/>
  <c r="O78" i="1"/>
  <c r="A78" i="1"/>
  <c r="O77" i="1"/>
  <c r="A77" i="1"/>
  <c r="O76" i="1"/>
  <c r="A76" i="1"/>
  <c r="O75" i="1"/>
  <c r="A75" i="1"/>
  <c r="O74" i="1"/>
  <c r="A74" i="1"/>
  <c r="O73" i="1"/>
  <c r="A73" i="1"/>
  <c r="O72" i="1"/>
  <c r="A72" i="1"/>
  <c r="O71" i="1"/>
  <c r="A71" i="1"/>
  <c r="O70" i="1"/>
  <c r="A70" i="1"/>
  <c r="O69" i="1"/>
  <c r="A69" i="1"/>
  <c r="O68" i="1"/>
  <c r="A68" i="1"/>
  <c r="O67" i="1"/>
  <c r="A67" i="1"/>
  <c r="O66" i="1"/>
  <c r="A66" i="1"/>
  <c r="O65" i="1"/>
  <c r="A65" i="1"/>
  <c r="O64" i="1"/>
  <c r="A64" i="1"/>
  <c r="O63" i="1"/>
  <c r="A63" i="1"/>
  <c r="O62" i="1"/>
  <c r="A62" i="1"/>
  <c r="O61" i="1"/>
  <c r="A61" i="1"/>
  <c r="O60" i="1"/>
  <c r="A60" i="1"/>
  <c r="O59" i="1"/>
  <c r="A59" i="1"/>
  <c r="O58" i="1"/>
  <c r="A58" i="1"/>
  <c r="O57" i="1"/>
  <c r="A57" i="1"/>
  <c r="O56" i="1"/>
  <c r="A56" i="1"/>
  <c r="O55" i="1"/>
  <c r="A55" i="1"/>
  <c r="O54" i="1"/>
  <c r="A54" i="1"/>
  <c r="O53" i="1"/>
  <c r="A53" i="1"/>
  <c r="O52" i="1"/>
  <c r="A52" i="1"/>
  <c r="O51" i="1"/>
  <c r="A51" i="1"/>
  <c r="O50" i="1"/>
  <c r="A50" i="1"/>
  <c r="O49" i="1"/>
  <c r="A49" i="1"/>
  <c r="O48" i="1"/>
  <c r="A48" i="1"/>
  <c r="O47" i="1"/>
  <c r="A47" i="1"/>
  <c r="O46" i="1"/>
  <c r="A46" i="1"/>
  <c r="O45" i="1"/>
  <c r="A45" i="1"/>
  <c r="O44" i="1"/>
  <c r="A44" i="1"/>
  <c r="O43" i="1"/>
  <c r="A43" i="1"/>
  <c r="O42" i="1"/>
  <c r="A42" i="1"/>
  <c r="O41" i="1"/>
  <c r="A41" i="1"/>
  <c r="O40" i="1"/>
  <c r="A40" i="1"/>
  <c r="O39" i="1"/>
  <c r="A39" i="1"/>
  <c r="O38" i="1"/>
  <c r="A38" i="1"/>
  <c r="O37" i="1"/>
  <c r="A37" i="1"/>
  <c r="O36" i="1"/>
  <c r="A36" i="1"/>
  <c r="O35" i="1"/>
  <c r="A35" i="1"/>
  <c r="O34" i="1"/>
  <c r="A34" i="1"/>
  <c r="O33" i="1"/>
  <c r="A33" i="1"/>
  <c r="O32" i="1"/>
  <c r="A32" i="1"/>
  <c r="O31" i="1"/>
  <c r="A31" i="1"/>
  <c r="O30" i="1"/>
  <c r="A30" i="1"/>
  <c r="O29" i="1"/>
  <c r="A29" i="1"/>
  <c r="O28" i="1"/>
  <c r="A28" i="1"/>
  <c r="O27" i="1"/>
  <c r="A27" i="1"/>
  <c r="O26" i="1"/>
  <c r="A26" i="1"/>
  <c r="O25" i="1"/>
  <c r="A25" i="1"/>
  <c r="O24" i="1"/>
  <c r="A24" i="1"/>
  <c r="O23" i="1"/>
  <c r="A23" i="1"/>
  <c r="O22" i="1"/>
  <c r="A22" i="1"/>
  <c r="O21" i="1"/>
  <c r="A21" i="1"/>
  <c r="O20" i="1"/>
  <c r="A20" i="1"/>
  <c r="O19" i="1"/>
  <c r="A19" i="1"/>
  <c r="O18" i="1"/>
  <c r="A18" i="1"/>
  <c r="O17" i="1"/>
  <c r="A17" i="1"/>
  <c r="O16" i="1"/>
  <c r="A16" i="1"/>
  <c r="O15" i="1"/>
  <c r="A15" i="1"/>
  <c r="O14" i="1"/>
  <c r="A14" i="1"/>
  <c r="O13" i="1"/>
  <c r="A13" i="1"/>
  <c r="O12" i="1"/>
  <c r="A12" i="1"/>
  <c r="O11" i="1"/>
  <c r="A11" i="1"/>
  <c r="O10" i="1"/>
  <c r="A10" i="1"/>
  <c r="O9" i="1"/>
  <c r="A9" i="1"/>
  <c r="O8" i="1"/>
  <c r="A8" i="1"/>
  <c r="O7" i="1"/>
  <c r="A7" i="1"/>
  <c r="AE4" i="1"/>
  <c r="Y4" i="1"/>
  <c r="T4" i="1"/>
  <c r="S4" i="1"/>
  <c r="U4" i="1" s="1"/>
  <c r="N4" i="1"/>
  <c r="M4" i="1"/>
  <c r="M2" i="1" s="1"/>
  <c r="L4" i="1"/>
  <c r="K4" i="1"/>
  <c r="H4" i="1"/>
  <c r="G4" i="1"/>
  <c r="F4" i="1"/>
  <c r="N3" i="1"/>
  <c r="L3" i="1"/>
  <c r="K3" i="1"/>
  <c r="N2" i="1"/>
  <c r="L2" i="1"/>
  <c r="P1" i="1"/>
  <c r="L1" i="1"/>
  <c r="M1" i="1" s="1"/>
  <c r="N1" i="1" s="1"/>
  <c r="K1" i="1"/>
  <c r="O4" i="1" l="1"/>
  <c r="M3" i="1"/>
  <c r="O3" i="1" l="1"/>
  <c r="O2" i="1"/>
</calcChain>
</file>

<file path=xl/sharedStrings.xml><?xml version="1.0" encoding="utf-8"?>
<sst xmlns="http://schemas.openxmlformats.org/spreadsheetml/2006/main" count="31395" uniqueCount="195">
  <si>
    <t xml:space="preserve">  A:A</t>
  </si>
  <si>
    <t>Moyenne par partant</t>
  </si>
  <si>
    <t xml:space="preserve"> </t>
  </si>
  <si>
    <t>Moyenne/course</t>
  </si>
  <si>
    <t>Total</t>
  </si>
  <si>
    <t>Nombre de réunions</t>
  </si>
  <si>
    <t>Programme</t>
  </si>
  <si>
    <t>Jour</t>
  </si>
  <si>
    <t>Date</t>
  </si>
  <si>
    <t>Course</t>
  </si>
  <si>
    <t>Discipline</t>
  </si>
  <si>
    <t>Hippodrome</t>
  </si>
  <si>
    <t>Jeu</t>
  </si>
  <si>
    <t>COND.</t>
  </si>
  <si>
    <t>conditions</t>
  </si>
  <si>
    <t>Cat</t>
  </si>
  <si>
    <t>Age</t>
  </si>
  <si>
    <t>Pts</t>
  </si>
  <si>
    <t>enjeux</t>
  </si>
  <si>
    <t>retour net</t>
  </si>
  <si>
    <t>alloc distrib.</t>
  </si>
  <si>
    <t>résultat</t>
  </si>
  <si>
    <t>alloc etr</t>
  </si>
  <si>
    <t>res reun 2020</t>
  </si>
  <si>
    <t>enj 2019</t>
  </si>
  <si>
    <t>enj 2020</t>
  </si>
  <si>
    <t>Ecart</t>
  </si>
  <si>
    <t>TQQ + 2018</t>
  </si>
  <si>
    <t>ecart 2019/2018</t>
  </si>
  <si>
    <t>N° réunions</t>
  </si>
  <si>
    <t>alloc 2019</t>
  </si>
  <si>
    <t>alloc 2018</t>
  </si>
  <si>
    <t>C1</t>
  </si>
  <si>
    <t>obstacle</t>
  </si>
  <si>
    <t>CAGNES-SUR-MER</t>
  </si>
  <si>
    <t>Conditions</t>
  </si>
  <si>
    <t>C4</t>
  </si>
  <si>
    <t>6anset+</t>
  </si>
  <si>
    <t>Live et ReplayCôté Courses</t>
  </si>
  <si>
    <t>C2</t>
  </si>
  <si>
    <t>4ans</t>
  </si>
  <si>
    <t>actualité</t>
  </si>
  <si>
    <t>C3</t>
  </si>
  <si>
    <t>5anset+</t>
  </si>
  <si>
    <t>C5</t>
  </si>
  <si>
    <t>Réclamers</t>
  </si>
  <si>
    <t>C6</t>
  </si>
  <si>
    <t>5ans</t>
  </si>
  <si>
    <t>C7</t>
  </si>
  <si>
    <t>plat</t>
  </si>
  <si>
    <t>PAU</t>
  </si>
  <si>
    <t>Maiden</t>
  </si>
  <si>
    <t>3ans</t>
  </si>
  <si>
    <t>TQQ+</t>
  </si>
  <si>
    <t>Hdcp</t>
  </si>
  <si>
    <t>C8</t>
  </si>
  <si>
    <t>MARSEILLE PONT DE VIVAUX</t>
  </si>
  <si>
    <t>4anset+</t>
  </si>
  <si>
    <t>DEAUVILLE</t>
  </si>
  <si>
    <t>4ans AQPS</t>
  </si>
  <si>
    <t>5anset+ PA</t>
  </si>
  <si>
    <t>6ans</t>
  </si>
  <si>
    <t>Listed</t>
  </si>
  <si>
    <t>GROUPES</t>
  </si>
  <si>
    <t>III</t>
  </si>
  <si>
    <t>PORNICHET</t>
  </si>
  <si>
    <t>LYON LA SOIE</t>
  </si>
  <si>
    <t>4ans AA</t>
  </si>
  <si>
    <t>4et5ans</t>
  </si>
  <si>
    <t>5anset+ AA</t>
  </si>
  <si>
    <t>C9</t>
  </si>
  <si>
    <t>CHANTILLY</t>
  </si>
  <si>
    <t>5ans AQPS</t>
  </si>
  <si>
    <t>Inédits</t>
  </si>
  <si>
    <t>C10</t>
  </si>
  <si>
    <t>C11</t>
  </si>
  <si>
    <t>6anset+ AA</t>
  </si>
  <si>
    <t>4et5ans AA</t>
  </si>
  <si>
    <t>courses</t>
  </si>
  <si>
    <t>partants</t>
  </si>
  <si>
    <t>20h</t>
  </si>
  <si>
    <t>20h30</t>
  </si>
  <si>
    <t>21h</t>
  </si>
  <si>
    <t>21h30</t>
  </si>
  <si>
    <t>22h</t>
  </si>
  <si>
    <t>C12</t>
  </si>
  <si>
    <t>22h30</t>
  </si>
  <si>
    <t>MACHECOUL</t>
  </si>
  <si>
    <t>MARSEILLE BORELY</t>
  </si>
  <si>
    <t>enj o</t>
  </si>
  <si>
    <t>mb o</t>
  </si>
  <si>
    <t>AUTEUIL</t>
  </si>
  <si>
    <t>ANGERS</t>
  </si>
  <si>
    <t>4et5ans AQPS</t>
  </si>
  <si>
    <t>9h40</t>
  </si>
  <si>
    <t>internet</t>
  </si>
  <si>
    <t>FONTAINEBLEAU</t>
  </si>
  <si>
    <t>MONT-DE-MARSAN</t>
  </si>
  <si>
    <t>TOULOUSE</t>
  </si>
  <si>
    <t>LIGNIERES EN BERRY</t>
  </si>
  <si>
    <t>pmh</t>
  </si>
  <si>
    <t>10h40</t>
  </si>
  <si>
    <t>9h30</t>
  </si>
  <si>
    <t>4ans PA</t>
  </si>
  <si>
    <t>4anset+ AA</t>
  </si>
  <si>
    <t>COMPIEGNE</t>
  </si>
  <si>
    <t>12h20</t>
  </si>
  <si>
    <t>BORDEAUX LE BOUSCAT</t>
  </si>
  <si>
    <t>SAINT-CLOUD</t>
  </si>
  <si>
    <t xml:space="preserve">  </t>
  </si>
  <si>
    <t>3ans AA</t>
  </si>
  <si>
    <t>20h40</t>
  </si>
  <si>
    <t>LE MANS</t>
  </si>
  <si>
    <t>15h30</t>
  </si>
  <si>
    <t>SENONNES-POUANCE</t>
  </si>
  <si>
    <t>LYON PARILLY</t>
  </si>
  <si>
    <t>16h20</t>
  </si>
  <si>
    <t>2ans</t>
  </si>
  <si>
    <t>LE CROISE-LAROCHE</t>
  </si>
  <si>
    <t>STRASBOURG</t>
  </si>
  <si>
    <t>LA TESTE-BASSIN ARCACHON</t>
  </si>
  <si>
    <t>II</t>
  </si>
  <si>
    <t>5anset+ AQPS</t>
  </si>
  <si>
    <t>20h15</t>
  </si>
  <si>
    <t>3ans PA</t>
  </si>
  <si>
    <t>NANTES</t>
  </si>
  <si>
    <t>Hdcp Listed</t>
  </si>
  <si>
    <t>MOULINS</t>
  </si>
  <si>
    <t>3ans AQPS</t>
  </si>
  <si>
    <t>NANCY</t>
  </si>
  <si>
    <t>18h30</t>
  </si>
  <si>
    <t>22h10</t>
  </si>
  <si>
    <t>PARISLONGCHAMP</t>
  </si>
  <si>
    <t>LE LION D'ANGERS</t>
  </si>
  <si>
    <t>ARGENTAN</t>
  </si>
  <si>
    <t>19h55</t>
  </si>
  <si>
    <t>18h40</t>
  </si>
  <si>
    <t>21h50</t>
  </si>
  <si>
    <t>10h15</t>
  </si>
  <si>
    <t>12h47</t>
  </si>
  <si>
    <t>3 ans</t>
  </si>
  <si>
    <t>EVREUX-NAVARRE</t>
  </si>
  <si>
    <t>SALON-DE-PROVENCE</t>
  </si>
  <si>
    <t>TARBES</t>
  </si>
  <si>
    <t>11h50</t>
  </si>
  <si>
    <t xml:space="preserve">11h </t>
  </si>
  <si>
    <t>3anset+</t>
  </si>
  <si>
    <t>15h</t>
  </si>
  <si>
    <t>I</t>
  </si>
  <si>
    <t>DIEPPE</t>
  </si>
  <si>
    <t>13h22</t>
  </si>
  <si>
    <t>DAX</t>
  </si>
  <si>
    <t>20h45</t>
  </si>
  <si>
    <t>4et 5ans AQPS</t>
  </si>
  <si>
    <t>fusion</t>
  </si>
  <si>
    <t>4anset+ PA</t>
  </si>
  <si>
    <t>CHATEAUBRIANT</t>
  </si>
  <si>
    <t>VICHY</t>
  </si>
  <si>
    <t>5et6ans AQPS</t>
  </si>
  <si>
    <t xml:space="preserve">Gd ST </t>
  </si>
  <si>
    <t>18h</t>
  </si>
  <si>
    <t>10h</t>
  </si>
  <si>
    <t>courses reportées</t>
  </si>
  <si>
    <t>11h30</t>
  </si>
  <si>
    <t>anjou loire chal</t>
  </si>
  <si>
    <t>CHOLET</t>
  </si>
  <si>
    <t>CRAON</t>
  </si>
  <si>
    <t>9,3 M</t>
  </si>
  <si>
    <t>CLAIREFONTAINE</t>
  </si>
  <si>
    <t>course fusionée</t>
  </si>
  <si>
    <t>vendredi</t>
  </si>
  <si>
    <t>AIX LES BAINS</t>
  </si>
  <si>
    <t>9h45</t>
  </si>
  <si>
    <t>VITTEL</t>
  </si>
  <si>
    <t>LES SABLES-D'OLONNE</t>
  </si>
  <si>
    <t>SAINT-MALO</t>
  </si>
  <si>
    <t>LE TOUQUET</t>
  </si>
  <si>
    <t>cav</t>
  </si>
  <si>
    <t>GR</t>
  </si>
  <si>
    <t xml:space="preserve">Hdcp </t>
  </si>
  <si>
    <t>arqana series</t>
  </si>
  <si>
    <t>21h53</t>
  </si>
  <si>
    <t>19h30</t>
  </si>
  <si>
    <t>16h</t>
  </si>
  <si>
    <t>16h30</t>
  </si>
  <si>
    <t>AMIENS</t>
  </si>
  <si>
    <t>gr</t>
  </si>
  <si>
    <t>20h25</t>
  </si>
  <si>
    <t>C</t>
  </si>
  <si>
    <t>PRUNELLI DI FIUMORBO</t>
  </si>
  <si>
    <t>10h45</t>
  </si>
  <si>
    <t>3,4et5ans AA</t>
  </si>
  <si>
    <t>Reclamers hdcp</t>
  </si>
  <si>
    <t>Fiche course</t>
  </si>
  <si>
    <t>4&amp;5ans AQPS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</si>
</sst>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dddd"/>
    <numFmt numFmtId="166" formatCode="#,##0.0"/>
  </numFmts>
  <fonts count="4" x14ac:knownFonts="1"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3" fontId="0" fillId="0" borderId="0"/>
  </cellStyleXfs>
  <cellXfs count="36">
    <xf numFmtId="3" fontId="0" fillId="0" borderId="0" xfId="0"/>
    <xf numFmtId="3" fontId="0" fillId="0" borderId="0" xfId="0" applyAlignment="1">
      <alignment wrapText="1"/>
    </xf>
    <xf numFmtId="164" fontId="0" fillId="0" borderId="0" xfId="0" applyNumberFormat="1"/>
    <xf numFmtId="3" fontId="1" fillId="0" borderId="0" xfId="0" applyFont="1"/>
    <xf numFmtId="4" fontId="1" fillId="0" borderId="0" xfId="0" applyNumberFormat="1" applyFont="1"/>
    <xf numFmtId="165" fontId="0" fillId="0" borderId="0" xfId="0" applyNumberFormat="1" applyAlignment="1">
      <alignment wrapText="1"/>
    </xf>
    <xf numFmtId="166" fontId="1" fillId="0" borderId="0" xfId="0" applyNumberFormat="1" applyFont="1"/>
    <xf numFmtId="3" fontId="1" fillId="0" borderId="0" xfId="0" applyFont="1" applyAlignment="1">
      <alignment vertical="center"/>
    </xf>
    <xf numFmtId="3" fontId="1" fillId="0" borderId="0" xfId="0" applyFont="1" applyAlignment="1">
      <alignment horizontal="center" vertical="center"/>
    </xf>
    <xf numFmtId="3" fontId="1" fillId="0" borderId="0" xfId="0" applyFont="1" applyAlignment="1">
      <alignment wrapText="1"/>
    </xf>
    <xf numFmtId="3" fontId="1" fillId="0" borderId="1" xfId="0" applyFont="1" applyBorder="1" applyAlignment="1">
      <alignment vertical="center"/>
    </xf>
    <xf numFmtId="3" fontId="2" fillId="0" borderId="2" xfId="0" applyFont="1" applyBorder="1" applyAlignment="1">
      <alignment horizontal="center" vertical="center"/>
    </xf>
    <xf numFmtId="3" fontId="2" fillId="0" borderId="3" xfId="0" applyFont="1" applyBorder="1" applyAlignment="1">
      <alignment horizontal="left" vertical="center"/>
    </xf>
    <xf numFmtId="3" fontId="2" fillId="0" borderId="0" xfId="0" applyFont="1" applyAlignment="1">
      <alignment horizontal="center" vertical="center"/>
    </xf>
    <xf numFmtId="3" fontId="2" fillId="0" borderId="0" xfId="0" applyFont="1" applyAlignment="1">
      <alignment horizontal="left" vertical="center"/>
    </xf>
    <xf numFmtId="14" fontId="0" fillId="0" borderId="0" xfId="0" applyNumberFormat="1"/>
    <xf numFmtId="3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3" fillId="0" borderId="4" xfId="0" applyNumberFormat="1" applyFont="1" applyBorder="1" applyAlignment="1">
      <alignment horizontal="center"/>
    </xf>
    <xf numFmtId="4" fontId="3" fillId="2" borderId="4" xfId="0" applyNumberFormat="1" applyFont="1" applyFill="1" applyBorder="1" applyAlignment="1">
      <alignment horizontal="center"/>
    </xf>
    <xf numFmtId="4" fontId="3" fillId="3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3" fontId="0" fillId="2" borderId="0" xfId="0" applyFill="1"/>
    <xf numFmtId="3" fontId="3" fillId="2" borderId="0" xfId="0" applyFon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165" fontId="0" fillId="2" borderId="0" xfId="0" applyNumberFormat="1" applyFill="1" applyAlignment="1">
      <alignment wrapText="1"/>
    </xf>
    <xf numFmtId="14" fontId="0" fillId="2" borderId="0" xfId="0" applyNumberFormat="1" applyFill="1"/>
    <xf numFmtId="4" fontId="0" fillId="0" borderId="0" xfId="0" applyNumberFormat="1" applyAlignment="1">
      <alignment horizontal="center"/>
    </xf>
    <xf numFmtId="165" fontId="0" fillId="4" borderId="0" xfId="0" applyNumberFormat="1" applyFill="1" applyAlignment="1">
      <alignment wrapText="1"/>
    </xf>
    <xf numFmtId="14" fontId="0" fillId="4" borderId="0" xfId="0" applyNumberFormat="1" applyFill="1"/>
    <xf numFmtId="3" fontId="0" fillId="4" borderId="0" xfId="0" applyFill="1"/>
    <xf numFmtId="3" fontId="3" fillId="4" borderId="0" xfId="0" applyFont="1" applyFill="1" applyAlignment="1">
      <alignment horizontal="center" vertical="center"/>
    </xf>
    <xf numFmtId="4" fontId="3" fillId="4" borderId="0" xfId="0" applyNumberFormat="1" applyFont="1" applyFill="1" applyAlignment="1">
      <alignment horizontal="center" vertical="center"/>
    </xf>
    <xf numFmtId="4" fontId="3" fillId="4" borderId="4" xfId="0" applyNumberFormat="1" applyFont="1" applyFill="1" applyBorder="1" applyAlignment="1">
      <alignment horizontal="center"/>
    </xf>
    <xf numFmtId="165" fontId="0" fillId="0" borderId="0" xfId="0" applyNumberFormat="1" applyAlignment="1">
      <alignment horizontal="right" wrapText="1"/>
    </xf>
    <xf numFmtId="14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AEP/2025/enjeux_vs_alloc_toutes_disciplines_2025.xlsm" TargetMode="External"/><Relationship Id="rId2" Type="http://schemas.openxmlformats.org/officeDocument/2006/relationships/externalLinkPath" Target="file:///P:\AEP\2025\enjeux_vs_alloc_toutes_disciplines_2025.xlsm" TargetMode="External"/><Relationship Id="rId1" Type="http://schemas.openxmlformats.org/officeDocument/2006/relationships/externalLinkPath" Target="/AEP/2025/enjeux_vs_alloc_toutes_disciplines_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2023"/>
      <sheetName val="Synthèse"/>
      <sheetName val="2024 (2)"/>
      <sheetName val="base"/>
      <sheetName val="Pau 24-25"/>
      <sheetName val="Réunions PMH"/>
      <sheetName val="Auteuil 071225"/>
      <sheetName val="Feuil8"/>
      <sheetName val="Courses sup"/>
      <sheetName val="CC 23-22"/>
      <sheetName val="Feuil7"/>
      <sheetName val="CC Plat 24-23-22"/>
      <sheetName val="CC Obst 24-23-22"/>
      <sheetName val="conditions-partants"/>
      <sheetName val="Feuil9"/>
      <sheetName val="Feuil10"/>
      <sheetName val="reunions internet"/>
      <sheetName val="Feuil2"/>
      <sheetName val="res-partants"/>
      <sheetName val="cond-age_date"/>
      <sheetName val="cond-age"/>
      <sheetName val="hippodromes"/>
      <sheetName val="Feuil6"/>
      <sheetName val="Feuil1"/>
      <sheetName val="Feuil5"/>
      <sheetName val="Pau meeting 23-24"/>
    </sheetNames>
    <sheetDataSet>
      <sheetData sheetId="0" refreshError="1"/>
      <sheetData sheetId="1" refreshError="1"/>
      <sheetData sheetId="2">
        <row r="4">
          <cell r="L4">
            <v>771542.03328999958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3DE29-E631-4592-AA81-ABFA250E6DD1}">
  <dimension ref="A1:XFD5095"/>
  <sheetViews>
    <sheetView tabSelected="1" zoomScaleNormal="100" workbookViewId="0">
      <pane ySplit="6" topLeftCell="A151" activePane="bottomLeft" state="frozen"/>
      <selection pane="bottomLeft" activeCell="Q238" sqref="Q238"/>
    </sheetView>
  </sheetViews>
  <sheetFormatPr baseColWidth="10" defaultRowHeight="12.75" x14ac:dyDescent="0.2"/>
  <cols>
    <col min="1" max="1" width="9.5703125" style="1" customWidth="1"/>
    <col min="2" max="2" width="11.140625" customWidth="1"/>
    <col min="3" max="3" width="6.42578125" customWidth="1"/>
    <col min="4" max="4" width="8.140625" customWidth="1"/>
    <col min="5" max="5" width="20.42578125" customWidth="1"/>
    <col min="6" max="6" width="6.85546875" customWidth="1"/>
    <col min="7" max="7" width="20.5703125" customWidth="1"/>
    <col min="8" max="8" width="16" customWidth="1"/>
    <col min="9" max="9" width="12.140625" customWidth="1"/>
    <col min="10" max="10" width="10.42578125" customWidth="1"/>
    <col min="14" max="14" width="15.85546875" customWidth="1"/>
    <col min="17" max="17" width="20.7109375" customWidth="1"/>
    <col min="267" max="267" width="27" customWidth="1"/>
    <col min="523" max="523" width="27" customWidth="1"/>
    <col min="779" max="779" width="27" customWidth="1"/>
    <col min="1035" max="1035" width="27" customWidth="1"/>
    <col min="1291" max="1291" width="27" customWidth="1"/>
    <col min="1547" max="1547" width="27" customWidth="1"/>
    <col min="1803" max="1803" width="27" customWidth="1"/>
    <col min="2059" max="2059" width="27" customWidth="1"/>
    <col min="2315" max="2315" width="27" customWidth="1"/>
    <col min="2571" max="2571" width="27" customWidth="1"/>
    <col min="2827" max="2827" width="27" customWidth="1"/>
    <col min="3083" max="3083" width="27" customWidth="1"/>
    <col min="3339" max="3339" width="27" customWidth="1"/>
    <col min="3595" max="3595" width="27" customWidth="1"/>
    <col min="3851" max="3851" width="27" customWidth="1"/>
    <col min="4107" max="4107" width="27" customWidth="1"/>
    <col min="4363" max="4363" width="27" customWidth="1"/>
    <col min="4619" max="4619" width="27" customWidth="1"/>
    <col min="4875" max="4875" width="27" customWidth="1"/>
    <col min="5131" max="5131" width="27" customWidth="1"/>
    <col min="5387" max="5387" width="27" customWidth="1"/>
    <col min="5643" max="5643" width="27" customWidth="1"/>
    <col min="5899" max="5899" width="27" customWidth="1"/>
    <col min="6155" max="6155" width="27" customWidth="1"/>
    <col min="6411" max="6411" width="27" customWidth="1"/>
    <col min="6667" max="6667" width="27" customWidth="1"/>
    <col min="6923" max="6923" width="27" customWidth="1"/>
    <col min="7179" max="7179" width="27" customWidth="1"/>
    <col min="7435" max="7435" width="27" customWidth="1"/>
    <col min="7691" max="7691" width="27" customWidth="1"/>
    <col min="7947" max="7947" width="27" customWidth="1"/>
    <col min="8203" max="8203" width="27" customWidth="1"/>
    <col min="8459" max="8459" width="27" customWidth="1"/>
    <col min="8715" max="8715" width="27" customWidth="1"/>
    <col min="8971" max="8971" width="27" customWidth="1"/>
    <col min="9227" max="9227" width="27" customWidth="1"/>
    <col min="9483" max="9483" width="27" customWidth="1"/>
    <col min="9739" max="9739" width="27" customWidth="1"/>
    <col min="9995" max="9995" width="27" customWidth="1"/>
    <col min="10251" max="10251" width="27" customWidth="1"/>
    <col min="10507" max="10507" width="27" customWidth="1"/>
    <col min="10763" max="10763" width="27" customWidth="1"/>
    <col min="11019" max="11019" width="27" customWidth="1"/>
    <col min="11275" max="11275" width="27" customWidth="1"/>
    <col min="11531" max="11531" width="27" customWidth="1"/>
    <col min="11787" max="11787" width="27" customWidth="1"/>
    <col min="12043" max="12043" width="27" customWidth="1"/>
    <col min="12299" max="12299" width="27" customWidth="1"/>
    <col min="12555" max="12555" width="27" customWidth="1"/>
    <col min="12811" max="12811" width="27" customWidth="1"/>
    <col min="13067" max="13067" width="27" customWidth="1"/>
    <col min="13323" max="13323" width="27" customWidth="1"/>
    <col min="13579" max="13579" width="27" customWidth="1"/>
    <col min="13835" max="13835" width="27" customWidth="1"/>
    <col min="14091" max="14091" width="27" customWidth="1"/>
    <col min="14347" max="14347" width="27" customWidth="1"/>
    <col min="14603" max="14603" width="27" customWidth="1"/>
    <col min="14859" max="14859" width="27" customWidth="1"/>
    <col min="15115" max="15115" width="27" customWidth="1"/>
    <col min="15371" max="15371" width="27" customWidth="1"/>
    <col min="15627" max="15627" width="27" customWidth="1"/>
    <col min="15883" max="15883" width="27" customWidth="1"/>
    <col min="16139" max="16139" width="27" customWidth="1"/>
  </cols>
  <sheetData>
    <row r="1" spans="1:31" x14ac:dyDescent="0.2">
      <c r="A1" s="1" t="s">
        <v>0</v>
      </c>
      <c r="K1">
        <f>+L4/0.88</f>
        <v>4498783.2948977398</v>
      </c>
      <c r="L1">
        <f>+L4-K1</f>
        <v>-539853.99538772879</v>
      </c>
      <c r="M1">
        <f>+L1/5*12</f>
        <v>-1295649.5889305491</v>
      </c>
      <c r="N1">
        <f>+M1*0.08</f>
        <v>-103651.96711444393</v>
      </c>
      <c r="P1" s="2">
        <f>(L4-'[1]2024 (2)'!L4)/'[1]2024 (2)'!L4</f>
        <v>4.131190691748051</v>
      </c>
    </row>
    <row r="2" spans="1:31" x14ac:dyDescent="0.2">
      <c r="E2" s="3" t="s">
        <v>1</v>
      </c>
      <c r="F2" s="3"/>
      <c r="G2" s="3"/>
      <c r="H2" s="3"/>
      <c r="I2" s="3"/>
      <c r="J2" s="3"/>
      <c r="K2" s="3"/>
      <c r="L2" s="4">
        <f>+L4/K4</f>
        <v>71.328203872043147</v>
      </c>
      <c r="M2" s="4">
        <f>+M4/K4</f>
        <v>5.7062563097634236</v>
      </c>
      <c r="N2" s="4">
        <f>+N4/K4</f>
        <v>4.330138082626168</v>
      </c>
      <c r="O2" s="4">
        <f>+O4/K4</f>
        <v>1.376118227137255</v>
      </c>
      <c r="T2" t="s">
        <v>2</v>
      </c>
    </row>
    <row r="3" spans="1:31" x14ac:dyDescent="0.2">
      <c r="A3" s="5"/>
      <c r="E3" s="3" t="s">
        <v>3</v>
      </c>
      <c r="F3" s="3"/>
      <c r="G3" s="3"/>
      <c r="H3" s="3"/>
      <c r="I3" s="3"/>
      <c r="J3" s="3"/>
      <c r="K3" s="6">
        <f>K4/H4</f>
        <v>10.930090586845214</v>
      </c>
      <c r="L3" s="4">
        <f>+L4/H4</f>
        <v>779.62372971839523</v>
      </c>
      <c r="M3" s="4">
        <f>+M4/H4</f>
        <v>62.369898377471301</v>
      </c>
      <c r="N3" s="4">
        <f>+N4/H4</f>
        <v>47.328801496652268</v>
      </c>
      <c r="O3" s="4">
        <f>+O4/H4</f>
        <v>15.041096880819035</v>
      </c>
    </row>
    <row r="4" spans="1:31" x14ac:dyDescent="0.2">
      <c r="B4">
        <v>0</v>
      </c>
      <c r="E4" s="3" t="s">
        <v>4</v>
      </c>
      <c r="F4" s="3">
        <f>SUBTOTAL(3,F7:F5119)</f>
        <v>253</v>
      </c>
      <c r="G4" s="3">
        <f>SUBTOTAL(3,G7:G2044)</f>
        <v>0</v>
      </c>
      <c r="H4" s="3">
        <f>SUBTOTAL(3,H7:H5119)</f>
        <v>5078</v>
      </c>
      <c r="I4" s="3"/>
      <c r="J4" s="3"/>
      <c r="K4" s="3">
        <f>SUBTOTAL(9,K7:K5119)</f>
        <v>55503</v>
      </c>
      <c r="L4" s="3">
        <f>SUBTOTAL(9,L7:L5119)</f>
        <v>3958929.299510011</v>
      </c>
      <c r="M4" s="3">
        <f>SUBTOTAL(9,M7:M5119)</f>
        <v>316714.34396079928</v>
      </c>
      <c r="N4" s="3">
        <f>SUBTOTAL(9,N7:N5119)</f>
        <v>240335.65400000021</v>
      </c>
      <c r="O4" s="7">
        <f>M4-N4</f>
        <v>76378.689960799064</v>
      </c>
      <c r="Q4" s="8">
        <f>SUBTOTAL(9,Q7:Q2048)</f>
        <v>212663.95861500004</v>
      </c>
      <c r="S4" t="e">
        <f>SUM(#REF!)</f>
        <v>#REF!</v>
      </c>
      <c r="T4" t="e">
        <f>SUM(#REF!)</f>
        <v>#REF!</v>
      </c>
      <c r="U4" s="2" t="e">
        <f>(T4-S4)/S4</f>
        <v>#REF!</v>
      </c>
      <c r="W4" t="s">
        <v>5</v>
      </c>
      <c r="Y4" t="e">
        <f>MAX(#REF!)</f>
        <v>#REF!</v>
      </c>
      <c r="AE4">
        <f>SUM(AE9:AE66)</f>
        <v>0</v>
      </c>
    </row>
    <row r="5" spans="1:31" x14ac:dyDescent="0.2">
      <c r="AE5" t="s">
        <v>6</v>
      </c>
    </row>
    <row r="6" spans="1:31" x14ac:dyDescent="0.2">
      <c r="A6" s="9" t="s">
        <v>7</v>
      </c>
      <c r="B6" s="3" t="s">
        <v>8</v>
      </c>
      <c r="C6" s="3" t="s">
        <v>9</v>
      </c>
      <c r="D6" s="3" t="s">
        <v>10</v>
      </c>
      <c r="E6" s="3" t="s">
        <v>11</v>
      </c>
      <c r="F6" s="3" t="s">
        <v>12</v>
      </c>
      <c r="G6" s="3" t="s">
        <v>13</v>
      </c>
      <c r="H6" s="3" t="s">
        <v>14</v>
      </c>
      <c r="I6" s="3" t="s">
        <v>15</v>
      </c>
      <c r="J6" s="3" t="s">
        <v>16</v>
      </c>
      <c r="K6" s="10" t="s">
        <v>17</v>
      </c>
      <c r="L6" s="11" t="s">
        <v>18</v>
      </c>
      <c r="M6" s="11" t="s">
        <v>19</v>
      </c>
      <c r="N6" s="11" t="s">
        <v>20</v>
      </c>
      <c r="O6" s="11" t="s">
        <v>21</v>
      </c>
      <c r="Q6" s="12" t="s">
        <v>22</v>
      </c>
      <c r="R6" s="13" t="s">
        <v>23</v>
      </c>
      <c r="S6" s="14" t="s">
        <v>24</v>
      </c>
      <c r="T6" s="14" t="s">
        <v>25</v>
      </c>
      <c r="U6" s="14" t="s">
        <v>26</v>
      </c>
      <c r="V6" s="13" t="s">
        <v>27</v>
      </c>
      <c r="W6" s="13" t="s">
        <v>28</v>
      </c>
      <c r="Y6" s="13" t="s">
        <v>29</v>
      </c>
      <c r="Z6" s="13" t="s">
        <v>30</v>
      </c>
      <c r="AA6" s="13" t="s">
        <v>31</v>
      </c>
    </row>
    <row r="7" spans="1:31" x14ac:dyDescent="0.2">
      <c r="A7" s="5">
        <f>WEEKDAY(B7)</f>
        <v>4</v>
      </c>
      <c r="B7" s="15">
        <v>45658</v>
      </c>
      <c r="C7" t="s">
        <v>32</v>
      </c>
      <c r="D7" t="s">
        <v>33</v>
      </c>
      <c r="E7" t="s">
        <v>34</v>
      </c>
      <c r="H7" t="s">
        <v>35</v>
      </c>
      <c r="I7" t="s">
        <v>36</v>
      </c>
      <c r="J7" t="s">
        <v>37</v>
      </c>
      <c r="K7" s="16">
        <v>5</v>
      </c>
      <c r="L7" s="17">
        <v>198.13399999999999</v>
      </c>
      <c r="M7" s="17">
        <v>15.850719999999999</v>
      </c>
      <c r="N7" s="17">
        <v>39.758000000000003</v>
      </c>
      <c r="O7" s="18">
        <f>M7-N7</f>
        <v>-23.907280000000004</v>
      </c>
      <c r="P7" s="17"/>
      <c r="AE7" t="s">
        <v>38</v>
      </c>
    </row>
    <row r="8" spans="1:31" x14ac:dyDescent="0.2">
      <c r="A8" s="5">
        <f t="shared" ref="A8:A71" si="0">WEEKDAY(B8)</f>
        <v>4</v>
      </c>
      <c r="B8" s="15">
        <v>45658</v>
      </c>
      <c r="C8" t="s">
        <v>39</v>
      </c>
      <c r="D8" t="s">
        <v>33</v>
      </c>
      <c r="E8" t="s">
        <v>34</v>
      </c>
      <c r="H8" t="s">
        <v>35</v>
      </c>
      <c r="I8" t="s">
        <v>39</v>
      </c>
      <c r="J8" t="s">
        <v>40</v>
      </c>
      <c r="K8" s="16">
        <v>7</v>
      </c>
      <c r="L8" s="17">
        <v>255.19</v>
      </c>
      <c r="M8" s="17">
        <v>20.415199999999999</v>
      </c>
      <c r="N8" s="17">
        <v>46.4</v>
      </c>
      <c r="O8" s="18">
        <f t="shared" ref="O8:O71" si="1">M8-N8</f>
        <v>-25.9848</v>
      </c>
      <c r="P8" s="17"/>
      <c r="AE8" t="s">
        <v>41</v>
      </c>
    </row>
    <row r="9" spans="1:31" x14ac:dyDescent="0.2">
      <c r="A9" s="5">
        <f t="shared" si="0"/>
        <v>4</v>
      </c>
      <c r="B9" s="15">
        <v>45658</v>
      </c>
      <c r="C9" t="s">
        <v>42</v>
      </c>
      <c r="D9" t="s">
        <v>33</v>
      </c>
      <c r="E9" t="s">
        <v>34</v>
      </c>
      <c r="H9" t="s">
        <v>35</v>
      </c>
      <c r="I9" t="s">
        <v>2</v>
      </c>
      <c r="J9" t="s">
        <v>37</v>
      </c>
      <c r="K9" s="16">
        <v>11</v>
      </c>
      <c r="L9" s="17">
        <v>340.351</v>
      </c>
      <c r="M9" s="17">
        <v>27.228080000000002</v>
      </c>
      <c r="N9" s="17">
        <v>22.899000000000001</v>
      </c>
      <c r="O9" s="18">
        <f t="shared" si="1"/>
        <v>4.3290800000000011</v>
      </c>
      <c r="P9" s="17"/>
    </row>
    <row r="10" spans="1:31" x14ac:dyDescent="0.2">
      <c r="A10" s="5">
        <f t="shared" si="0"/>
        <v>4</v>
      </c>
      <c r="B10" s="15">
        <v>45658</v>
      </c>
      <c r="C10" t="s">
        <v>36</v>
      </c>
      <c r="D10" t="s">
        <v>33</v>
      </c>
      <c r="E10" t="s">
        <v>34</v>
      </c>
      <c r="H10" t="s">
        <v>35</v>
      </c>
      <c r="I10" t="s">
        <v>42</v>
      </c>
      <c r="J10" t="s">
        <v>43</v>
      </c>
      <c r="K10" s="16">
        <v>7</v>
      </c>
      <c r="L10" s="17">
        <v>302.57499999999999</v>
      </c>
      <c r="M10" s="17">
        <v>24.206</v>
      </c>
      <c r="N10" s="17">
        <v>44.774000000000001</v>
      </c>
      <c r="O10" s="18">
        <f t="shared" si="1"/>
        <v>-20.568000000000001</v>
      </c>
      <c r="P10" s="17"/>
    </row>
    <row r="11" spans="1:31" x14ac:dyDescent="0.2">
      <c r="A11" s="5">
        <f t="shared" si="0"/>
        <v>4</v>
      </c>
      <c r="B11" s="15">
        <v>45658</v>
      </c>
      <c r="C11" t="s">
        <v>44</v>
      </c>
      <c r="D11" t="s">
        <v>33</v>
      </c>
      <c r="E11" t="s">
        <v>34</v>
      </c>
      <c r="H11" t="s">
        <v>45</v>
      </c>
      <c r="I11" t="s">
        <v>2</v>
      </c>
      <c r="J11" t="s">
        <v>40</v>
      </c>
      <c r="K11" s="16">
        <v>10</v>
      </c>
      <c r="L11" s="17">
        <v>417.625</v>
      </c>
      <c r="M11" s="17">
        <v>33.410000000000004</v>
      </c>
      <c r="N11" s="17">
        <v>26.677</v>
      </c>
      <c r="O11" s="18">
        <f t="shared" si="1"/>
        <v>6.7330000000000041</v>
      </c>
      <c r="P11" s="17"/>
    </row>
    <row r="12" spans="1:31" x14ac:dyDescent="0.2">
      <c r="A12" s="5">
        <f t="shared" si="0"/>
        <v>4</v>
      </c>
      <c r="B12" s="15">
        <v>45658</v>
      </c>
      <c r="C12" t="s">
        <v>46</v>
      </c>
      <c r="D12" t="s">
        <v>33</v>
      </c>
      <c r="E12" t="s">
        <v>34</v>
      </c>
      <c r="H12" t="s">
        <v>45</v>
      </c>
      <c r="I12" t="s">
        <v>2</v>
      </c>
      <c r="J12" t="s">
        <v>47</v>
      </c>
      <c r="K12" s="16">
        <v>9</v>
      </c>
      <c r="L12" s="17">
        <v>362.19499999999999</v>
      </c>
      <c r="M12" s="17">
        <v>28.9756</v>
      </c>
      <c r="N12" s="17">
        <v>25.389999999999997</v>
      </c>
      <c r="O12" s="18">
        <f t="shared" si="1"/>
        <v>3.585600000000003</v>
      </c>
      <c r="P12" s="17"/>
    </row>
    <row r="13" spans="1:31" x14ac:dyDescent="0.2">
      <c r="A13" s="5">
        <f t="shared" si="0"/>
        <v>4</v>
      </c>
      <c r="B13" s="15">
        <v>45658</v>
      </c>
      <c r="C13" t="s">
        <v>48</v>
      </c>
      <c r="D13" t="s">
        <v>33</v>
      </c>
      <c r="E13" t="s">
        <v>34</v>
      </c>
      <c r="H13" t="s">
        <v>35</v>
      </c>
      <c r="I13" t="s">
        <v>36</v>
      </c>
      <c r="J13" t="s">
        <v>40</v>
      </c>
      <c r="K13" s="16">
        <v>11</v>
      </c>
      <c r="L13" s="17">
        <v>588.10199999999998</v>
      </c>
      <c r="M13" s="17">
        <v>47.048159999999996</v>
      </c>
      <c r="N13" s="17">
        <v>46.683999999999997</v>
      </c>
      <c r="O13" s="18">
        <f t="shared" si="1"/>
        <v>0.36415999999999826</v>
      </c>
      <c r="P13" s="17"/>
      <c r="R13" t="s">
        <v>2</v>
      </c>
    </row>
    <row r="14" spans="1:31" x14ac:dyDescent="0.2">
      <c r="A14" s="5">
        <f t="shared" si="0"/>
        <v>5</v>
      </c>
      <c r="B14" s="15">
        <v>45659</v>
      </c>
      <c r="C14" t="s">
        <v>32</v>
      </c>
      <c r="D14" t="s">
        <v>49</v>
      </c>
      <c r="E14" t="s">
        <v>50</v>
      </c>
      <c r="H14" t="s">
        <v>51</v>
      </c>
      <c r="I14" t="s">
        <v>2</v>
      </c>
      <c r="J14" t="s">
        <v>52</v>
      </c>
      <c r="K14" s="16">
        <v>7</v>
      </c>
      <c r="L14" s="17">
        <v>328.42200000000003</v>
      </c>
      <c r="M14" s="17">
        <v>26.273760000000003</v>
      </c>
      <c r="N14" s="17">
        <v>31.26</v>
      </c>
      <c r="O14" s="18">
        <f t="shared" si="1"/>
        <v>-4.9862399999999987</v>
      </c>
      <c r="P14" s="17"/>
    </row>
    <row r="15" spans="1:31" x14ac:dyDescent="0.2">
      <c r="A15" s="5">
        <f t="shared" si="0"/>
        <v>5</v>
      </c>
      <c r="B15" s="15">
        <v>45659</v>
      </c>
      <c r="C15" t="s">
        <v>39</v>
      </c>
      <c r="D15" t="s">
        <v>33</v>
      </c>
      <c r="E15" t="s">
        <v>50</v>
      </c>
      <c r="H15" t="s">
        <v>45</v>
      </c>
      <c r="I15" t="s">
        <v>2</v>
      </c>
      <c r="J15" t="s">
        <v>40</v>
      </c>
      <c r="K15" s="16">
        <v>6</v>
      </c>
      <c r="L15" s="17">
        <v>277.70600000000002</v>
      </c>
      <c r="M15" s="17">
        <v>22.216480000000001</v>
      </c>
      <c r="N15" s="17">
        <v>23.111999999999998</v>
      </c>
      <c r="O15" s="18">
        <f t="shared" si="1"/>
        <v>-0.89551999999999765</v>
      </c>
      <c r="P15" s="17"/>
    </row>
    <row r="16" spans="1:31" x14ac:dyDescent="0.2">
      <c r="A16" s="5">
        <f t="shared" si="0"/>
        <v>5</v>
      </c>
      <c r="B16" s="15">
        <v>45659</v>
      </c>
      <c r="C16" t="s">
        <v>42</v>
      </c>
      <c r="D16" t="s">
        <v>49</v>
      </c>
      <c r="E16" t="s">
        <v>50</v>
      </c>
      <c r="H16" t="s">
        <v>51</v>
      </c>
      <c r="I16" t="s">
        <v>2</v>
      </c>
      <c r="J16" t="s">
        <v>52</v>
      </c>
      <c r="K16" s="16">
        <v>9</v>
      </c>
      <c r="L16" s="17">
        <v>703.19600000000003</v>
      </c>
      <c r="M16" s="17">
        <v>56.255680000000005</v>
      </c>
      <c r="N16" s="17">
        <v>41.523000000000003</v>
      </c>
      <c r="O16" s="18">
        <f t="shared" si="1"/>
        <v>14.732680000000002</v>
      </c>
      <c r="P16" s="17"/>
    </row>
    <row r="17" spans="1:16" x14ac:dyDescent="0.2">
      <c r="A17" s="5">
        <f t="shared" si="0"/>
        <v>5</v>
      </c>
      <c r="B17" s="15">
        <v>45659</v>
      </c>
      <c r="C17" t="s">
        <v>36</v>
      </c>
      <c r="D17" t="s">
        <v>33</v>
      </c>
      <c r="E17" t="s">
        <v>50</v>
      </c>
      <c r="F17" t="s">
        <v>53</v>
      </c>
      <c r="H17" t="s">
        <v>54</v>
      </c>
      <c r="I17" t="s">
        <v>2</v>
      </c>
      <c r="J17" t="s">
        <v>37</v>
      </c>
      <c r="K17" s="16">
        <v>16</v>
      </c>
      <c r="L17" s="17">
        <v>6294.9790000000003</v>
      </c>
      <c r="M17" s="17">
        <v>503.59832000000006</v>
      </c>
      <c r="N17" s="17">
        <v>125.947</v>
      </c>
      <c r="O17" s="18">
        <f t="shared" si="1"/>
        <v>377.65132000000006</v>
      </c>
      <c r="P17" s="17"/>
    </row>
    <row r="18" spans="1:16" x14ac:dyDescent="0.2">
      <c r="A18" s="5">
        <f t="shared" si="0"/>
        <v>5</v>
      </c>
      <c r="B18" s="15">
        <v>45659</v>
      </c>
      <c r="C18" t="s">
        <v>44</v>
      </c>
      <c r="D18" t="s">
        <v>33</v>
      </c>
      <c r="E18" t="s">
        <v>50</v>
      </c>
      <c r="H18" t="s">
        <v>35</v>
      </c>
      <c r="I18" t="s">
        <v>39</v>
      </c>
      <c r="J18" t="s">
        <v>47</v>
      </c>
      <c r="K18" s="16">
        <v>13</v>
      </c>
      <c r="L18" s="17">
        <v>826.36</v>
      </c>
      <c r="M18" s="17">
        <v>66.108800000000002</v>
      </c>
      <c r="N18" s="17">
        <v>43.106999999999999</v>
      </c>
      <c r="O18" s="18">
        <f t="shared" si="1"/>
        <v>23.001800000000003</v>
      </c>
      <c r="P18" s="17"/>
    </row>
    <row r="19" spans="1:16" x14ac:dyDescent="0.2">
      <c r="A19" s="5">
        <f t="shared" si="0"/>
        <v>5</v>
      </c>
      <c r="B19" s="15">
        <v>45659</v>
      </c>
      <c r="C19" t="s">
        <v>46</v>
      </c>
      <c r="D19" t="s">
        <v>33</v>
      </c>
      <c r="E19" t="s">
        <v>50</v>
      </c>
      <c r="H19" t="s">
        <v>35</v>
      </c>
      <c r="I19" t="s">
        <v>2</v>
      </c>
      <c r="J19" t="s">
        <v>40</v>
      </c>
      <c r="K19" s="16">
        <v>11</v>
      </c>
      <c r="L19" s="17">
        <v>665.41300000000001</v>
      </c>
      <c r="M19" s="17">
        <v>53.233040000000003</v>
      </c>
      <c r="N19" s="17">
        <v>42.915999999999997</v>
      </c>
      <c r="O19" s="18">
        <f t="shared" si="1"/>
        <v>10.317040000000006</v>
      </c>
      <c r="P19" s="17"/>
    </row>
    <row r="20" spans="1:16" x14ac:dyDescent="0.2">
      <c r="A20" s="5">
        <f t="shared" si="0"/>
        <v>5</v>
      </c>
      <c r="B20" s="15">
        <v>45659</v>
      </c>
      <c r="C20" t="s">
        <v>48</v>
      </c>
      <c r="D20" t="s">
        <v>33</v>
      </c>
      <c r="E20" t="s">
        <v>50</v>
      </c>
      <c r="H20" t="s">
        <v>35</v>
      </c>
      <c r="I20" t="s">
        <v>42</v>
      </c>
      <c r="J20" t="s">
        <v>37</v>
      </c>
      <c r="K20" s="16">
        <v>7</v>
      </c>
      <c r="L20" s="17">
        <v>612.81200000000001</v>
      </c>
      <c r="M20" s="17">
        <v>49.02496</v>
      </c>
      <c r="N20" s="17">
        <v>41.725000000000001</v>
      </c>
      <c r="O20" s="18">
        <f t="shared" si="1"/>
        <v>7.2999599999999987</v>
      </c>
      <c r="P20" s="17"/>
    </row>
    <row r="21" spans="1:16" x14ac:dyDescent="0.2">
      <c r="A21" s="5">
        <f t="shared" si="0"/>
        <v>5</v>
      </c>
      <c r="B21" s="15">
        <v>45659</v>
      </c>
      <c r="C21" t="s">
        <v>55</v>
      </c>
      <c r="D21" t="s">
        <v>33</v>
      </c>
      <c r="E21" t="s">
        <v>50</v>
      </c>
      <c r="H21" t="s">
        <v>54</v>
      </c>
      <c r="I21" t="s">
        <v>2</v>
      </c>
      <c r="J21" t="s">
        <v>37</v>
      </c>
      <c r="K21" s="16">
        <v>18</v>
      </c>
      <c r="L21" s="17">
        <v>1075.6199999999999</v>
      </c>
      <c r="M21" s="17">
        <v>86.049599999999998</v>
      </c>
      <c r="N21" s="17">
        <v>69.817999999999998</v>
      </c>
      <c r="O21" s="18">
        <f t="shared" si="1"/>
        <v>16.2316</v>
      </c>
      <c r="P21" s="17"/>
    </row>
    <row r="22" spans="1:16" x14ac:dyDescent="0.2">
      <c r="A22" s="5">
        <f t="shared" si="0"/>
        <v>5</v>
      </c>
      <c r="B22" s="15">
        <v>45659</v>
      </c>
      <c r="C22" t="s">
        <v>32</v>
      </c>
      <c r="D22" t="s">
        <v>49</v>
      </c>
      <c r="E22" t="s">
        <v>56</v>
      </c>
      <c r="H22" t="s">
        <v>54</v>
      </c>
      <c r="I22" t="s">
        <v>42</v>
      </c>
      <c r="J22" t="s">
        <v>43</v>
      </c>
      <c r="K22" s="16">
        <v>11</v>
      </c>
      <c r="L22" s="17">
        <v>769.10799999999995</v>
      </c>
      <c r="M22" s="17">
        <v>61.528639999999996</v>
      </c>
      <c r="N22" s="17">
        <v>32.368000000000002</v>
      </c>
      <c r="O22" s="18">
        <f t="shared" si="1"/>
        <v>29.160639999999994</v>
      </c>
      <c r="P22" s="17"/>
    </row>
    <row r="23" spans="1:16" x14ac:dyDescent="0.2">
      <c r="A23" s="5">
        <f t="shared" si="0"/>
        <v>5</v>
      </c>
      <c r="B23" s="15">
        <v>45659</v>
      </c>
      <c r="C23" t="s">
        <v>39</v>
      </c>
      <c r="D23" t="s">
        <v>49</v>
      </c>
      <c r="E23" t="s">
        <v>56</v>
      </c>
      <c r="H23" t="s">
        <v>54</v>
      </c>
      <c r="I23" t="s">
        <v>36</v>
      </c>
      <c r="J23" t="s">
        <v>43</v>
      </c>
      <c r="K23" s="16">
        <v>14</v>
      </c>
      <c r="L23" s="17">
        <v>772.81500000000005</v>
      </c>
      <c r="M23" s="17">
        <v>61.825200000000002</v>
      </c>
      <c r="N23" s="17">
        <v>26.213999999999999</v>
      </c>
      <c r="O23" s="18">
        <f t="shared" si="1"/>
        <v>35.611200000000004</v>
      </c>
      <c r="P23" s="17"/>
    </row>
    <row r="24" spans="1:16" x14ac:dyDescent="0.2">
      <c r="A24" s="5">
        <f t="shared" si="0"/>
        <v>5</v>
      </c>
      <c r="B24" s="15">
        <v>45659</v>
      </c>
      <c r="C24" t="s">
        <v>42</v>
      </c>
      <c r="D24" t="s">
        <v>49</v>
      </c>
      <c r="E24" t="s">
        <v>56</v>
      </c>
      <c r="H24" t="s">
        <v>54</v>
      </c>
      <c r="I24" t="s">
        <v>36</v>
      </c>
      <c r="J24" t="s">
        <v>57</v>
      </c>
      <c r="K24" s="16">
        <v>12</v>
      </c>
      <c r="L24" s="17">
        <v>823.45</v>
      </c>
      <c r="M24" s="17">
        <v>65.876000000000005</v>
      </c>
      <c r="N24" s="17">
        <v>29.323999999999995</v>
      </c>
      <c r="O24" s="18">
        <f t="shared" si="1"/>
        <v>36.552000000000007</v>
      </c>
      <c r="P24" s="17"/>
    </row>
    <row r="25" spans="1:16" x14ac:dyDescent="0.2">
      <c r="A25" s="5">
        <f t="shared" si="0"/>
        <v>5</v>
      </c>
      <c r="B25" s="15">
        <v>45659</v>
      </c>
      <c r="C25" t="s">
        <v>36</v>
      </c>
      <c r="D25" t="s">
        <v>49</v>
      </c>
      <c r="E25" t="s">
        <v>56</v>
      </c>
      <c r="H25" t="s">
        <v>54</v>
      </c>
      <c r="I25" t="s">
        <v>36</v>
      </c>
      <c r="J25" t="s">
        <v>57</v>
      </c>
      <c r="K25" s="16">
        <v>13</v>
      </c>
      <c r="L25" s="17">
        <v>722.84</v>
      </c>
      <c r="M25" s="17">
        <v>57.827200000000005</v>
      </c>
      <c r="N25" s="17">
        <v>26.13</v>
      </c>
      <c r="O25" s="18">
        <f t="shared" si="1"/>
        <v>31.697200000000006</v>
      </c>
      <c r="P25" s="17"/>
    </row>
    <row r="26" spans="1:16" x14ac:dyDescent="0.2">
      <c r="A26" s="5">
        <f t="shared" si="0"/>
        <v>5</v>
      </c>
      <c r="B26" s="15">
        <v>45659</v>
      </c>
      <c r="C26" t="s">
        <v>44</v>
      </c>
      <c r="D26" t="s">
        <v>49</v>
      </c>
      <c r="E26" t="s">
        <v>56</v>
      </c>
      <c r="H26" t="s">
        <v>51</v>
      </c>
      <c r="I26" t="s">
        <v>2</v>
      </c>
      <c r="J26" t="s">
        <v>52</v>
      </c>
      <c r="K26" s="16">
        <v>9</v>
      </c>
      <c r="L26" s="17">
        <v>599.07100000000003</v>
      </c>
      <c r="M26" s="17">
        <v>47.92568</v>
      </c>
      <c r="N26" s="17">
        <v>41.441000000000003</v>
      </c>
      <c r="O26" s="18">
        <f t="shared" si="1"/>
        <v>6.4846799999999973</v>
      </c>
      <c r="P26" s="17"/>
    </row>
    <row r="27" spans="1:16" x14ac:dyDescent="0.2">
      <c r="A27" s="5">
        <f t="shared" si="0"/>
        <v>5</v>
      </c>
      <c r="B27" s="15">
        <v>45659</v>
      </c>
      <c r="C27" t="s">
        <v>46</v>
      </c>
      <c r="D27" t="s">
        <v>49</v>
      </c>
      <c r="E27" t="s">
        <v>56</v>
      </c>
      <c r="H27" t="s">
        <v>45</v>
      </c>
      <c r="I27" t="s">
        <v>36</v>
      </c>
      <c r="J27" t="s">
        <v>43</v>
      </c>
      <c r="K27" s="16">
        <v>12</v>
      </c>
      <c r="L27" s="17">
        <v>465.947</v>
      </c>
      <c r="M27" s="17">
        <v>37.275759999999998</v>
      </c>
      <c r="N27" s="17">
        <v>19.268999999999998</v>
      </c>
      <c r="O27" s="18">
        <f t="shared" si="1"/>
        <v>18.00676</v>
      </c>
      <c r="P27" s="17"/>
    </row>
    <row r="28" spans="1:16" x14ac:dyDescent="0.2">
      <c r="A28" s="5">
        <f t="shared" si="0"/>
        <v>5</v>
      </c>
      <c r="B28" s="15">
        <v>45659</v>
      </c>
      <c r="C28" t="s">
        <v>48</v>
      </c>
      <c r="D28" t="s">
        <v>49</v>
      </c>
      <c r="E28" t="s">
        <v>56</v>
      </c>
      <c r="H28" t="s">
        <v>54</v>
      </c>
      <c r="I28" t="s">
        <v>2</v>
      </c>
      <c r="J28" t="s">
        <v>52</v>
      </c>
      <c r="K28" s="16">
        <v>13</v>
      </c>
      <c r="L28" s="17">
        <v>404.03</v>
      </c>
      <c r="M28" s="17">
        <v>32.322400000000002</v>
      </c>
      <c r="N28" s="17">
        <v>36.513000000000005</v>
      </c>
      <c r="O28" s="18">
        <f t="shared" si="1"/>
        <v>-4.1906000000000034</v>
      </c>
      <c r="P28" s="17"/>
    </row>
    <row r="29" spans="1:16" x14ac:dyDescent="0.2">
      <c r="A29" s="5">
        <f t="shared" si="0"/>
        <v>5</v>
      </c>
      <c r="B29" s="15">
        <v>45659</v>
      </c>
      <c r="C29" t="s">
        <v>55</v>
      </c>
      <c r="D29" t="s">
        <v>49</v>
      </c>
      <c r="E29" t="s">
        <v>56</v>
      </c>
      <c r="H29" t="s">
        <v>54</v>
      </c>
      <c r="I29" t="s">
        <v>42</v>
      </c>
      <c r="J29" t="s">
        <v>40</v>
      </c>
      <c r="K29" s="16">
        <v>10</v>
      </c>
      <c r="L29" s="17">
        <v>381.24599999999998</v>
      </c>
      <c r="M29" s="17">
        <v>30.499679999999998</v>
      </c>
      <c r="N29" s="17">
        <v>30.799000000000003</v>
      </c>
      <c r="O29" s="18">
        <f t="shared" si="1"/>
        <v>-0.29932000000000514</v>
      </c>
      <c r="P29" s="17"/>
    </row>
    <row r="30" spans="1:16" x14ac:dyDescent="0.2">
      <c r="A30" s="5">
        <f t="shared" si="0"/>
        <v>6</v>
      </c>
      <c r="B30" s="15">
        <v>45660</v>
      </c>
      <c r="C30" t="s">
        <v>32</v>
      </c>
      <c r="D30" t="s">
        <v>49</v>
      </c>
      <c r="E30" t="s">
        <v>58</v>
      </c>
      <c r="H30" t="s">
        <v>54</v>
      </c>
      <c r="I30" t="s">
        <v>42</v>
      </c>
      <c r="J30" t="s">
        <v>40</v>
      </c>
      <c r="K30" s="16">
        <v>14</v>
      </c>
      <c r="L30" s="17">
        <v>765.202</v>
      </c>
      <c r="M30" s="17">
        <v>61.216160000000002</v>
      </c>
      <c r="N30" s="17">
        <v>33.317</v>
      </c>
      <c r="O30" s="18">
        <f t="shared" si="1"/>
        <v>27.899160000000002</v>
      </c>
      <c r="P30" s="17"/>
    </row>
    <row r="31" spans="1:16" x14ac:dyDescent="0.2">
      <c r="A31" s="5">
        <f t="shared" si="0"/>
        <v>6</v>
      </c>
      <c r="B31" s="15">
        <v>45660</v>
      </c>
      <c r="C31" t="s">
        <v>39</v>
      </c>
      <c r="D31" t="s">
        <v>49</v>
      </c>
      <c r="E31" t="s">
        <v>58</v>
      </c>
      <c r="H31" t="s">
        <v>54</v>
      </c>
      <c r="I31" t="s">
        <v>42</v>
      </c>
      <c r="J31" t="s">
        <v>40</v>
      </c>
      <c r="K31" s="16">
        <v>14</v>
      </c>
      <c r="L31" s="17">
        <v>827.15599999999995</v>
      </c>
      <c r="M31" s="17">
        <v>66.172479999999993</v>
      </c>
      <c r="N31" s="17">
        <v>37.680000000000007</v>
      </c>
      <c r="O31" s="18">
        <f t="shared" si="1"/>
        <v>28.492479999999986</v>
      </c>
      <c r="P31" s="17"/>
    </row>
    <row r="32" spans="1:16" x14ac:dyDescent="0.2">
      <c r="A32" s="5">
        <f t="shared" si="0"/>
        <v>6</v>
      </c>
      <c r="B32" s="15">
        <v>45660</v>
      </c>
      <c r="C32" t="s">
        <v>42</v>
      </c>
      <c r="D32" t="s">
        <v>49</v>
      </c>
      <c r="E32" t="s">
        <v>58</v>
      </c>
      <c r="H32" t="s">
        <v>45</v>
      </c>
      <c r="I32" t="s">
        <v>36</v>
      </c>
      <c r="J32" t="s">
        <v>43</v>
      </c>
      <c r="K32" s="16">
        <v>7</v>
      </c>
      <c r="L32" s="17">
        <v>559.13499999999999</v>
      </c>
      <c r="M32" s="17">
        <v>44.730800000000002</v>
      </c>
      <c r="N32" s="17">
        <v>26.11</v>
      </c>
      <c r="O32" s="18">
        <f t="shared" si="1"/>
        <v>18.620800000000003</v>
      </c>
      <c r="P32" s="17"/>
    </row>
    <row r="33" spans="1:16" x14ac:dyDescent="0.2">
      <c r="A33" s="5">
        <f t="shared" si="0"/>
        <v>6</v>
      </c>
      <c r="B33" s="15">
        <v>45660</v>
      </c>
      <c r="C33" t="s">
        <v>36</v>
      </c>
      <c r="D33" t="s">
        <v>49</v>
      </c>
      <c r="E33" t="s">
        <v>58</v>
      </c>
      <c r="H33" t="s">
        <v>54</v>
      </c>
      <c r="I33" t="s">
        <v>2</v>
      </c>
      <c r="J33" t="s">
        <v>52</v>
      </c>
      <c r="K33" s="16">
        <v>10</v>
      </c>
      <c r="L33" s="17">
        <v>895.73400000000004</v>
      </c>
      <c r="M33" s="17">
        <v>71.658720000000002</v>
      </c>
      <c r="N33" s="17">
        <v>47.936999999999998</v>
      </c>
      <c r="O33" s="18">
        <f t="shared" si="1"/>
        <v>23.721720000000005</v>
      </c>
      <c r="P33" s="17"/>
    </row>
    <row r="34" spans="1:16" x14ac:dyDescent="0.2">
      <c r="A34" s="5">
        <f t="shared" si="0"/>
        <v>6</v>
      </c>
      <c r="B34" s="15">
        <v>45660</v>
      </c>
      <c r="C34" t="s">
        <v>44</v>
      </c>
      <c r="D34" t="s">
        <v>49</v>
      </c>
      <c r="E34" t="s">
        <v>58</v>
      </c>
      <c r="H34" t="s">
        <v>35</v>
      </c>
      <c r="I34" t="s">
        <v>42</v>
      </c>
      <c r="J34" t="s">
        <v>43</v>
      </c>
      <c r="K34" s="16">
        <v>11</v>
      </c>
      <c r="L34" s="17">
        <v>824.71199999999999</v>
      </c>
      <c r="M34" s="17">
        <v>65.976960000000005</v>
      </c>
      <c r="N34" s="17">
        <v>27.473000000000003</v>
      </c>
      <c r="O34" s="18">
        <f t="shared" si="1"/>
        <v>38.503960000000006</v>
      </c>
      <c r="P34" s="17"/>
    </row>
    <row r="35" spans="1:16" x14ac:dyDescent="0.2">
      <c r="A35" s="5">
        <f t="shared" si="0"/>
        <v>6</v>
      </c>
      <c r="B35" s="15">
        <v>45660</v>
      </c>
      <c r="C35" t="s">
        <v>46</v>
      </c>
      <c r="D35" t="s">
        <v>49</v>
      </c>
      <c r="E35" t="s">
        <v>58</v>
      </c>
      <c r="H35" t="s">
        <v>54</v>
      </c>
      <c r="I35" t="s">
        <v>2</v>
      </c>
      <c r="J35" t="s">
        <v>52</v>
      </c>
      <c r="K35" s="16">
        <v>14</v>
      </c>
      <c r="L35" s="17">
        <v>1010.518</v>
      </c>
      <c r="M35" s="17">
        <v>80.841440000000006</v>
      </c>
      <c r="N35" s="17">
        <v>61.588999999999999</v>
      </c>
      <c r="O35" s="18">
        <f t="shared" si="1"/>
        <v>19.252440000000007</v>
      </c>
      <c r="P35" s="17"/>
    </row>
    <row r="36" spans="1:16" x14ac:dyDescent="0.2">
      <c r="A36" s="5">
        <f t="shared" si="0"/>
        <v>6</v>
      </c>
      <c r="B36" s="15">
        <v>45660</v>
      </c>
      <c r="C36" t="s">
        <v>48</v>
      </c>
      <c r="D36" t="s">
        <v>49</v>
      </c>
      <c r="E36" t="s">
        <v>58</v>
      </c>
      <c r="H36" t="s">
        <v>54</v>
      </c>
      <c r="I36" t="s">
        <v>42</v>
      </c>
      <c r="J36" t="s">
        <v>40</v>
      </c>
      <c r="K36" s="16">
        <v>13</v>
      </c>
      <c r="L36" s="17">
        <v>918.77099999999996</v>
      </c>
      <c r="M36" s="17">
        <v>73.501679999999993</v>
      </c>
      <c r="N36" s="17">
        <v>33.277999999999999</v>
      </c>
      <c r="O36" s="18">
        <f t="shared" si="1"/>
        <v>40.223679999999995</v>
      </c>
      <c r="P36" s="17"/>
    </row>
    <row r="37" spans="1:16" x14ac:dyDescent="0.2">
      <c r="A37" s="5">
        <f t="shared" si="0"/>
        <v>6</v>
      </c>
      <c r="B37" s="15">
        <v>45660</v>
      </c>
      <c r="C37" t="s">
        <v>55</v>
      </c>
      <c r="D37" t="s">
        <v>49</v>
      </c>
      <c r="E37" t="s">
        <v>58</v>
      </c>
      <c r="H37" t="s">
        <v>54</v>
      </c>
      <c r="I37" t="s">
        <v>42</v>
      </c>
      <c r="J37" t="s">
        <v>40</v>
      </c>
      <c r="K37" s="16">
        <v>15</v>
      </c>
      <c r="L37" s="17">
        <v>977.81600000000003</v>
      </c>
      <c r="M37" s="17">
        <v>78.225279999999998</v>
      </c>
      <c r="N37" s="17">
        <v>34.846000000000004</v>
      </c>
      <c r="O37" s="18">
        <f t="shared" si="1"/>
        <v>43.379279999999994</v>
      </c>
      <c r="P37" s="17"/>
    </row>
    <row r="38" spans="1:16" x14ac:dyDescent="0.2">
      <c r="A38" s="5">
        <f t="shared" si="0"/>
        <v>7</v>
      </c>
      <c r="B38" s="15">
        <v>45661</v>
      </c>
      <c r="C38" t="s">
        <v>32</v>
      </c>
      <c r="D38" t="s">
        <v>33</v>
      </c>
      <c r="E38" t="s">
        <v>50</v>
      </c>
      <c r="H38" t="s">
        <v>35</v>
      </c>
      <c r="I38" t="s">
        <v>32</v>
      </c>
      <c r="J38" t="s">
        <v>40</v>
      </c>
      <c r="K38" s="16">
        <v>7</v>
      </c>
      <c r="L38" s="17">
        <v>218.137</v>
      </c>
      <c r="M38" s="17">
        <v>17.450960000000002</v>
      </c>
      <c r="N38" s="17">
        <v>62.777000000000001</v>
      </c>
      <c r="O38" s="18">
        <f t="shared" si="1"/>
        <v>-45.326039999999999</v>
      </c>
      <c r="P38" s="17"/>
    </row>
    <row r="39" spans="1:16" x14ac:dyDescent="0.2">
      <c r="A39" s="5">
        <f t="shared" si="0"/>
        <v>7</v>
      </c>
      <c r="B39" s="15">
        <v>45661</v>
      </c>
      <c r="C39" t="s">
        <v>39</v>
      </c>
      <c r="D39" t="s">
        <v>33</v>
      </c>
      <c r="E39" t="s">
        <v>50</v>
      </c>
      <c r="H39" t="s">
        <v>35</v>
      </c>
      <c r="I39" t="s">
        <v>39</v>
      </c>
      <c r="J39" t="s">
        <v>37</v>
      </c>
      <c r="K39" s="16">
        <v>9</v>
      </c>
      <c r="L39" s="17">
        <v>419.85</v>
      </c>
      <c r="M39" s="17">
        <v>33.588000000000001</v>
      </c>
      <c r="N39" s="17">
        <v>40.072000000000003</v>
      </c>
      <c r="O39" s="18">
        <f t="shared" si="1"/>
        <v>-6.4840000000000018</v>
      </c>
      <c r="P39" s="17"/>
    </row>
    <row r="40" spans="1:16" x14ac:dyDescent="0.2">
      <c r="A40" s="5">
        <f t="shared" si="0"/>
        <v>7</v>
      </c>
      <c r="B40" s="15">
        <v>45661</v>
      </c>
      <c r="C40" t="s">
        <v>42</v>
      </c>
      <c r="D40" t="s">
        <v>33</v>
      </c>
      <c r="E40" t="s">
        <v>50</v>
      </c>
      <c r="H40" t="s">
        <v>35</v>
      </c>
      <c r="I40" t="s">
        <v>39</v>
      </c>
      <c r="J40" t="s">
        <v>40</v>
      </c>
      <c r="K40" s="16">
        <v>8</v>
      </c>
      <c r="L40" s="17">
        <v>417.983</v>
      </c>
      <c r="M40" s="17">
        <v>33.438639999999999</v>
      </c>
      <c r="N40" s="17">
        <v>46.504000000000005</v>
      </c>
      <c r="O40" s="18">
        <f t="shared" si="1"/>
        <v>-13.065360000000005</v>
      </c>
      <c r="P40" s="17"/>
    </row>
    <row r="41" spans="1:16" x14ac:dyDescent="0.2">
      <c r="A41" s="5">
        <f t="shared" si="0"/>
        <v>7</v>
      </c>
      <c r="B41" s="15">
        <v>45661</v>
      </c>
      <c r="C41" t="s">
        <v>36</v>
      </c>
      <c r="D41" t="s">
        <v>33</v>
      </c>
      <c r="E41" t="s">
        <v>50</v>
      </c>
      <c r="H41" t="s">
        <v>35</v>
      </c>
      <c r="I41" t="s">
        <v>2</v>
      </c>
      <c r="J41" t="s">
        <v>59</v>
      </c>
      <c r="K41" s="16">
        <v>11</v>
      </c>
      <c r="L41" s="17">
        <v>503.98599999999999</v>
      </c>
      <c r="M41" s="17">
        <v>40.31888</v>
      </c>
      <c r="N41" s="17">
        <v>48.610999999999997</v>
      </c>
      <c r="O41" s="18">
        <f t="shared" si="1"/>
        <v>-8.292119999999997</v>
      </c>
      <c r="P41" s="17"/>
    </row>
    <row r="42" spans="1:16" x14ac:dyDescent="0.2">
      <c r="A42" s="5">
        <f t="shared" si="0"/>
        <v>7</v>
      </c>
      <c r="B42" s="15">
        <v>45661</v>
      </c>
      <c r="C42" t="s">
        <v>44</v>
      </c>
      <c r="D42" t="s">
        <v>49</v>
      </c>
      <c r="E42" t="s">
        <v>50</v>
      </c>
      <c r="H42" t="s">
        <v>35</v>
      </c>
      <c r="I42" t="s">
        <v>2</v>
      </c>
      <c r="J42" t="s">
        <v>60</v>
      </c>
      <c r="K42" s="16">
        <v>8</v>
      </c>
      <c r="L42" s="17">
        <v>577.05100000000004</v>
      </c>
      <c r="M42" s="17">
        <v>46.164080000000006</v>
      </c>
      <c r="N42" s="17">
        <v>27.850999999999999</v>
      </c>
      <c r="O42" s="18">
        <f t="shared" si="1"/>
        <v>18.313080000000006</v>
      </c>
      <c r="P42" s="17"/>
    </row>
    <row r="43" spans="1:16" x14ac:dyDescent="0.2">
      <c r="A43" s="5">
        <f t="shared" si="0"/>
        <v>7</v>
      </c>
      <c r="B43" s="15">
        <v>45661</v>
      </c>
      <c r="C43" t="s">
        <v>46</v>
      </c>
      <c r="D43" t="s">
        <v>33</v>
      </c>
      <c r="E43" t="s">
        <v>50</v>
      </c>
      <c r="H43" t="s">
        <v>35</v>
      </c>
      <c r="I43" t="s">
        <v>42</v>
      </c>
      <c r="J43" t="s">
        <v>61</v>
      </c>
      <c r="K43" s="16">
        <v>10</v>
      </c>
      <c r="L43" s="17">
        <v>677.43100000000004</v>
      </c>
      <c r="M43" s="17">
        <v>54.194480000000006</v>
      </c>
      <c r="N43" s="17">
        <v>42.36</v>
      </c>
      <c r="O43" s="18">
        <f t="shared" si="1"/>
        <v>11.834480000000006</v>
      </c>
      <c r="P43" s="17"/>
    </row>
    <row r="44" spans="1:16" x14ac:dyDescent="0.2">
      <c r="A44" s="5">
        <f t="shared" si="0"/>
        <v>7</v>
      </c>
      <c r="B44" s="15">
        <v>45661</v>
      </c>
      <c r="C44" t="s">
        <v>48</v>
      </c>
      <c r="D44" t="s">
        <v>49</v>
      </c>
      <c r="E44" t="s">
        <v>50</v>
      </c>
      <c r="H44" t="s">
        <v>51</v>
      </c>
      <c r="I44" t="s">
        <v>2</v>
      </c>
      <c r="J44" t="s">
        <v>52</v>
      </c>
      <c r="K44" s="16">
        <v>10</v>
      </c>
      <c r="L44" s="17">
        <v>774.19899999999996</v>
      </c>
      <c r="M44" s="17">
        <v>61.935919999999996</v>
      </c>
      <c r="N44" s="17">
        <v>41.358000000000004</v>
      </c>
      <c r="O44" s="18">
        <f t="shared" si="1"/>
        <v>20.577919999999992</v>
      </c>
      <c r="P44" s="17"/>
    </row>
    <row r="45" spans="1:16" x14ac:dyDescent="0.2">
      <c r="A45" s="5">
        <f t="shared" si="0"/>
        <v>7</v>
      </c>
      <c r="B45" s="15">
        <v>45661</v>
      </c>
      <c r="C45" t="s">
        <v>55</v>
      </c>
      <c r="D45" t="s">
        <v>33</v>
      </c>
      <c r="E45" t="s">
        <v>50</v>
      </c>
      <c r="H45" t="s">
        <v>35</v>
      </c>
      <c r="I45" t="s">
        <v>42</v>
      </c>
      <c r="J45" t="s">
        <v>47</v>
      </c>
      <c r="K45" s="16">
        <v>13</v>
      </c>
      <c r="L45" s="17">
        <v>784.024</v>
      </c>
      <c r="M45" s="17">
        <v>62.721920000000004</v>
      </c>
      <c r="N45" s="17">
        <v>47.400999999999989</v>
      </c>
      <c r="O45" s="18">
        <f t="shared" si="1"/>
        <v>15.320920000000015</v>
      </c>
      <c r="P45" s="17"/>
    </row>
    <row r="46" spans="1:16" x14ac:dyDescent="0.2">
      <c r="A46" s="5">
        <f t="shared" si="0"/>
        <v>7</v>
      </c>
      <c r="B46" s="15">
        <v>45661</v>
      </c>
      <c r="C46" t="s">
        <v>32</v>
      </c>
      <c r="D46" t="s">
        <v>49</v>
      </c>
      <c r="E46" t="s">
        <v>58</v>
      </c>
      <c r="H46" t="s">
        <v>35</v>
      </c>
      <c r="I46" t="s">
        <v>36</v>
      </c>
      <c r="J46" t="s">
        <v>43</v>
      </c>
      <c r="K46" s="16">
        <v>12</v>
      </c>
      <c r="L46" s="17">
        <v>997.04</v>
      </c>
      <c r="M46" s="17">
        <v>79.763199999999998</v>
      </c>
      <c r="N46" s="17">
        <v>26.213999999999999</v>
      </c>
      <c r="O46" s="18">
        <f t="shared" si="1"/>
        <v>53.549199999999999</v>
      </c>
      <c r="P46" s="17"/>
    </row>
    <row r="47" spans="1:16" x14ac:dyDescent="0.2">
      <c r="A47" s="5">
        <f t="shared" si="0"/>
        <v>7</v>
      </c>
      <c r="B47" s="15">
        <v>45661</v>
      </c>
      <c r="C47" t="s">
        <v>39</v>
      </c>
      <c r="D47" t="s">
        <v>49</v>
      </c>
      <c r="E47" t="s">
        <v>58</v>
      </c>
      <c r="H47" t="s">
        <v>54</v>
      </c>
      <c r="I47" t="s">
        <v>42</v>
      </c>
      <c r="J47" t="s">
        <v>40</v>
      </c>
      <c r="K47" s="16">
        <v>14</v>
      </c>
      <c r="L47" s="17">
        <v>992.64800000000002</v>
      </c>
      <c r="M47" s="17">
        <v>79.411839999999998</v>
      </c>
      <c r="N47" s="17">
        <v>30.188000000000002</v>
      </c>
      <c r="O47" s="18">
        <f t="shared" si="1"/>
        <v>49.223839999999996</v>
      </c>
      <c r="P47" s="17"/>
    </row>
    <row r="48" spans="1:16" x14ac:dyDescent="0.2">
      <c r="A48" s="5">
        <f t="shared" si="0"/>
        <v>7</v>
      </c>
      <c r="B48" s="15">
        <v>45661</v>
      </c>
      <c r="C48" t="s">
        <v>42</v>
      </c>
      <c r="D48" t="s">
        <v>49</v>
      </c>
      <c r="E48" t="s">
        <v>58</v>
      </c>
      <c r="H48" t="s">
        <v>54</v>
      </c>
      <c r="I48" t="s">
        <v>42</v>
      </c>
      <c r="J48" t="s">
        <v>40</v>
      </c>
      <c r="K48" s="16">
        <v>13</v>
      </c>
      <c r="L48" s="17">
        <v>926.85900000000004</v>
      </c>
      <c r="M48" s="17">
        <v>74.148720000000012</v>
      </c>
      <c r="N48" s="17">
        <v>27.391999999999999</v>
      </c>
      <c r="O48" s="18">
        <f t="shared" si="1"/>
        <v>46.756720000000016</v>
      </c>
      <c r="P48" s="17"/>
    </row>
    <row r="49" spans="1:17" x14ac:dyDescent="0.2">
      <c r="A49" s="5">
        <f t="shared" si="0"/>
        <v>7</v>
      </c>
      <c r="B49" s="15">
        <v>45661</v>
      </c>
      <c r="C49" t="s">
        <v>36</v>
      </c>
      <c r="D49" t="s">
        <v>49</v>
      </c>
      <c r="E49" t="s">
        <v>58</v>
      </c>
      <c r="H49" t="s">
        <v>35</v>
      </c>
      <c r="I49" t="s">
        <v>36</v>
      </c>
      <c r="J49" t="s">
        <v>43</v>
      </c>
      <c r="K49" s="16">
        <v>15</v>
      </c>
      <c r="L49" s="17">
        <v>927.51800000000003</v>
      </c>
      <c r="M49" s="17">
        <v>74.201440000000005</v>
      </c>
      <c r="N49" s="17">
        <v>26.213999999999999</v>
      </c>
      <c r="O49" s="18">
        <f t="shared" si="1"/>
        <v>47.987440000000007</v>
      </c>
      <c r="P49" s="17"/>
    </row>
    <row r="50" spans="1:17" x14ac:dyDescent="0.2">
      <c r="A50" s="5">
        <f t="shared" si="0"/>
        <v>7</v>
      </c>
      <c r="B50" s="15">
        <v>45661</v>
      </c>
      <c r="C50" t="s">
        <v>44</v>
      </c>
      <c r="D50" t="s">
        <v>49</v>
      </c>
      <c r="E50" t="s">
        <v>58</v>
      </c>
      <c r="H50" t="s">
        <v>51</v>
      </c>
      <c r="I50" t="s">
        <v>2</v>
      </c>
      <c r="J50" t="s">
        <v>57</v>
      </c>
      <c r="K50" s="16">
        <v>12</v>
      </c>
      <c r="L50" s="17">
        <v>779.34299999999996</v>
      </c>
      <c r="M50" s="17">
        <v>62.347439999999999</v>
      </c>
      <c r="N50" s="17">
        <v>25.469000000000001</v>
      </c>
      <c r="O50" s="18">
        <f t="shared" si="1"/>
        <v>36.878439999999998</v>
      </c>
      <c r="P50" s="17"/>
    </row>
    <row r="51" spans="1:17" x14ac:dyDescent="0.2">
      <c r="A51" s="5">
        <f t="shared" si="0"/>
        <v>7</v>
      </c>
      <c r="B51" s="15">
        <v>45661</v>
      </c>
      <c r="C51" t="s">
        <v>46</v>
      </c>
      <c r="D51" t="s">
        <v>49</v>
      </c>
      <c r="E51" t="s">
        <v>58</v>
      </c>
      <c r="H51" t="s">
        <v>45</v>
      </c>
      <c r="I51" t="s">
        <v>36</v>
      </c>
      <c r="J51" t="s">
        <v>57</v>
      </c>
      <c r="K51" s="16">
        <v>12</v>
      </c>
      <c r="L51" s="17">
        <v>690.72699999999998</v>
      </c>
      <c r="M51" s="17">
        <v>55.258159999999997</v>
      </c>
      <c r="N51" s="17">
        <v>23.545999999999999</v>
      </c>
      <c r="O51" s="18">
        <f t="shared" si="1"/>
        <v>31.712159999999997</v>
      </c>
      <c r="P51" s="17"/>
    </row>
    <row r="52" spans="1:17" x14ac:dyDescent="0.2">
      <c r="A52" s="5">
        <f t="shared" si="0"/>
        <v>7</v>
      </c>
      <c r="B52" s="15">
        <v>45661</v>
      </c>
      <c r="C52" t="s">
        <v>48</v>
      </c>
      <c r="D52" t="s">
        <v>49</v>
      </c>
      <c r="E52" t="s">
        <v>58</v>
      </c>
      <c r="H52" t="s">
        <v>45</v>
      </c>
      <c r="I52" t="s">
        <v>2</v>
      </c>
      <c r="J52" t="s">
        <v>52</v>
      </c>
      <c r="K52" s="16">
        <v>11</v>
      </c>
      <c r="L52" s="17">
        <v>538.28399999999999</v>
      </c>
      <c r="M52" s="17">
        <v>43.062719999999999</v>
      </c>
      <c r="N52" s="17">
        <v>34.785000000000004</v>
      </c>
      <c r="O52" s="18">
        <f t="shared" si="1"/>
        <v>8.2777199999999951</v>
      </c>
      <c r="P52" s="17"/>
    </row>
    <row r="53" spans="1:17" x14ac:dyDescent="0.2">
      <c r="A53" s="5">
        <f t="shared" si="0"/>
        <v>7</v>
      </c>
      <c r="B53" s="15">
        <v>45661</v>
      </c>
      <c r="C53" t="s">
        <v>55</v>
      </c>
      <c r="D53" t="s">
        <v>49</v>
      </c>
      <c r="E53" t="s">
        <v>58</v>
      </c>
      <c r="H53" t="s">
        <v>54</v>
      </c>
      <c r="I53" t="s">
        <v>42</v>
      </c>
      <c r="J53" t="s">
        <v>57</v>
      </c>
      <c r="K53" s="16">
        <v>10</v>
      </c>
      <c r="L53" s="17">
        <v>476.05399999999997</v>
      </c>
      <c r="M53" s="17">
        <v>38.084319999999998</v>
      </c>
      <c r="N53" s="17">
        <v>48.494999999999997</v>
      </c>
      <c r="O53" s="18">
        <f t="shared" si="1"/>
        <v>-10.410679999999999</v>
      </c>
      <c r="P53" s="17"/>
      <c r="Q53" t="s">
        <v>2</v>
      </c>
    </row>
    <row r="54" spans="1:17" x14ac:dyDescent="0.2">
      <c r="A54" s="5">
        <f t="shared" si="0"/>
        <v>1</v>
      </c>
      <c r="B54" s="15">
        <v>45662</v>
      </c>
      <c r="C54" t="s">
        <v>32</v>
      </c>
      <c r="D54" t="s">
        <v>33</v>
      </c>
      <c r="E54" t="s">
        <v>34</v>
      </c>
      <c r="H54" t="s">
        <v>35</v>
      </c>
      <c r="I54" t="s">
        <v>39</v>
      </c>
      <c r="J54" t="s">
        <v>40</v>
      </c>
      <c r="K54" s="16">
        <v>7</v>
      </c>
      <c r="L54" s="17">
        <v>380.73200000000003</v>
      </c>
      <c r="M54" s="17">
        <v>30.458560000000002</v>
      </c>
      <c r="N54" s="17">
        <v>52.556000000000004</v>
      </c>
      <c r="O54" s="18">
        <f t="shared" si="1"/>
        <v>-22.097440000000002</v>
      </c>
      <c r="P54" s="17"/>
    </row>
    <row r="55" spans="1:17" x14ac:dyDescent="0.2">
      <c r="A55" s="5">
        <f t="shared" si="0"/>
        <v>1</v>
      </c>
      <c r="B55" s="15">
        <v>45662</v>
      </c>
      <c r="C55" t="s">
        <v>39</v>
      </c>
      <c r="D55" t="s">
        <v>33</v>
      </c>
      <c r="E55" t="s">
        <v>34</v>
      </c>
      <c r="H55" t="s">
        <v>62</v>
      </c>
      <c r="I55" t="s">
        <v>2</v>
      </c>
      <c r="J55" t="s">
        <v>40</v>
      </c>
      <c r="K55" s="16">
        <v>9</v>
      </c>
      <c r="L55" s="17">
        <v>438.64100000000002</v>
      </c>
      <c r="M55" s="17">
        <v>35.091280000000005</v>
      </c>
      <c r="N55" s="17">
        <v>90.522000000000006</v>
      </c>
      <c r="O55" s="18">
        <f t="shared" si="1"/>
        <v>-55.430720000000001</v>
      </c>
      <c r="P55" s="17"/>
    </row>
    <row r="56" spans="1:17" x14ac:dyDescent="0.2">
      <c r="A56" s="5">
        <f t="shared" si="0"/>
        <v>1</v>
      </c>
      <c r="B56" s="15">
        <v>45662</v>
      </c>
      <c r="C56" t="s">
        <v>42</v>
      </c>
      <c r="D56" t="s">
        <v>33</v>
      </c>
      <c r="E56" t="s">
        <v>34</v>
      </c>
      <c r="H56" t="s">
        <v>62</v>
      </c>
      <c r="I56" t="s">
        <v>2</v>
      </c>
      <c r="J56" t="s">
        <v>40</v>
      </c>
      <c r="K56" s="16">
        <v>7</v>
      </c>
      <c r="L56" s="17">
        <v>494.46199999999999</v>
      </c>
      <c r="M56" s="17">
        <v>39.556959999999997</v>
      </c>
      <c r="N56" s="17">
        <v>93.85299999999998</v>
      </c>
      <c r="O56" s="18">
        <f t="shared" si="1"/>
        <v>-54.296039999999984</v>
      </c>
      <c r="P56" s="17"/>
    </row>
    <row r="57" spans="1:17" x14ac:dyDescent="0.2">
      <c r="A57" s="5">
        <f t="shared" si="0"/>
        <v>1</v>
      </c>
      <c r="B57" s="15">
        <v>45662</v>
      </c>
      <c r="C57" t="s">
        <v>36</v>
      </c>
      <c r="D57" t="s">
        <v>33</v>
      </c>
      <c r="E57" t="s">
        <v>34</v>
      </c>
      <c r="H57" t="s">
        <v>35</v>
      </c>
      <c r="I57" t="s">
        <v>36</v>
      </c>
      <c r="J57" t="s">
        <v>47</v>
      </c>
      <c r="K57" s="16">
        <v>10</v>
      </c>
      <c r="L57" s="17">
        <v>531.04200000000003</v>
      </c>
      <c r="M57" s="17">
        <v>42.483360000000005</v>
      </c>
      <c r="N57" s="17">
        <v>41.378</v>
      </c>
      <c r="O57" s="18">
        <f t="shared" si="1"/>
        <v>1.1053600000000046</v>
      </c>
      <c r="P57" s="17"/>
    </row>
    <row r="58" spans="1:17" x14ac:dyDescent="0.2">
      <c r="A58" s="5">
        <f t="shared" si="0"/>
        <v>1</v>
      </c>
      <c r="B58" s="15">
        <v>45662</v>
      </c>
      <c r="C58" t="s">
        <v>44</v>
      </c>
      <c r="D58" t="s">
        <v>33</v>
      </c>
      <c r="E58" t="s">
        <v>34</v>
      </c>
      <c r="H58" t="s">
        <v>45</v>
      </c>
      <c r="I58" t="s">
        <v>2</v>
      </c>
      <c r="J58" t="s">
        <v>43</v>
      </c>
      <c r="K58" s="16">
        <v>12</v>
      </c>
      <c r="L58" s="17">
        <v>528.726</v>
      </c>
      <c r="M58" s="17">
        <v>42.298079999999999</v>
      </c>
      <c r="N58" s="17">
        <v>22.682000000000002</v>
      </c>
      <c r="O58" s="18">
        <f t="shared" si="1"/>
        <v>19.616079999999997</v>
      </c>
      <c r="P58" s="17"/>
      <c r="Q58" t="s">
        <v>2</v>
      </c>
    </row>
    <row r="59" spans="1:17" x14ac:dyDescent="0.2">
      <c r="A59" s="5">
        <f t="shared" si="0"/>
        <v>1</v>
      </c>
      <c r="B59" s="15">
        <v>45662</v>
      </c>
      <c r="C59" t="s">
        <v>46</v>
      </c>
      <c r="D59" t="s">
        <v>33</v>
      </c>
      <c r="E59" t="s">
        <v>34</v>
      </c>
      <c r="H59" t="s">
        <v>63</v>
      </c>
      <c r="I59" t="s">
        <v>64</v>
      </c>
      <c r="J59" t="s">
        <v>43</v>
      </c>
      <c r="K59" s="16">
        <v>10</v>
      </c>
      <c r="L59" s="17">
        <v>693.42899999999997</v>
      </c>
      <c r="M59" s="17">
        <v>55.474319999999999</v>
      </c>
      <c r="N59" s="17">
        <v>164.03599999999997</v>
      </c>
      <c r="O59" s="18">
        <f t="shared" si="1"/>
        <v>-108.56167999999997</v>
      </c>
      <c r="P59" s="17"/>
    </row>
    <row r="60" spans="1:17" x14ac:dyDescent="0.2">
      <c r="A60" s="5">
        <f t="shared" si="0"/>
        <v>1</v>
      </c>
      <c r="B60" s="15">
        <v>45662</v>
      </c>
      <c r="C60" t="s">
        <v>48</v>
      </c>
      <c r="D60" t="s">
        <v>33</v>
      </c>
      <c r="E60" t="s">
        <v>34</v>
      </c>
      <c r="H60" t="s">
        <v>62</v>
      </c>
      <c r="I60" t="s">
        <v>2</v>
      </c>
      <c r="J60" t="s">
        <v>43</v>
      </c>
      <c r="K60" s="16">
        <v>13</v>
      </c>
      <c r="L60" s="17">
        <v>825.27700000000004</v>
      </c>
      <c r="M60" s="17">
        <v>66.02216</v>
      </c>
      <c r="N60" s="17">
        <v>100.04599999999999</v>
      </c>
      <c r="O60" s="18">
        <f t="shared" si="1"/>
        <v>-34.023839999999993</v>
      </c>
      <c r="P60" s="17"/>
    </row>
    <row r="61" spans="1:17" x14ac:dyDescent="0.2">
      <c r="A61" s="5">
        <f t="shared" si="0"/>
        <v>1</v>
      </c>
      <c r="B61" s="15">
        <v>45662</v>
      </c>
      <c r="C61" t="s">
        <v>32</v>
      </c>
      <c r="D61" t="s">
        <v>49</v>
      </c>
      <c r="E61" t="s">
        <v>65</v>
      </c>
      <c r="H61" t="s">
        <v>51</v>
      </c>
      <c r="I61" t="s">
        <v>2</v>
      </c>
      <c r="J61" t="s">
        <v>43</v>
      </c>
      <c r="K61" s="16">
        <v>16</v>
      </c>
      <c r="L61" s="17">
        <v>798.09</v>
      </c>
      <c r="M61" s="17">
        <v>63.847200000000001</v>
      </c>
      <c r="N61" s="17">
        <v>20.873999999999999</v>
      </c>
      <c r="O61" s="18">
        <f t="shared" si="1"/>
        <v>42.973200000000006</v>
      </c>
      <c r="P61" s="17"/>
    </row>
    <row r="62" spans="1:17" x14ac:dyDescent="0.2">
      <c r="A62" s="5">
        <f t="shared" si="0"/>
        <v>1</v>
      </c>
      <c r="B62" s="15">
        <v>45662</v>
      </c>
      <c r="C62" t="s">
        <v>39</v>
      </c>
      <c r="D62" t="s">
        <v>49</v>
      </c>
      <c r="E62" t="s">
        <v>65</v>
      </c>
      <c r="H62" t="s">
        <v>51</v>
      </c>
      <c r="I62" t="s">
        <v>2</v>
      </c>
      <c r="J62" t="s">
        <v>52</v>
      </c>
      <c r="K62" s="16">
        <v>13</v>
      </c>
      <c r="L62" s="17">
        <v>543.02700000000004</v>
      </c>
      <c r="M62" s="17">
        <v>43.442160000000001</v>
      </c>
      <c r="N62" s="17">
        <v>39.471000000000004</v>
      </c>
      <c r="O62" s="18">
        <f t="shared" si="1"/>
        <v>3.9711599999999976</v>
      </c>
      <c r="P62" s="17"/>
    </row>
    <row r="63" spans="1:17" x14ac:dyDescent="0.2">
      <c r="A63" s="5">
        <f t="shared" si="0"/>
        <v>1</v>
      </c>
      <c r="B63" s="15">
        <v>45662</v>
      </c>
      <c r="C63" t="s">
        <v>42</v>
      </c>
      <c r="D63" t="s">
        <v>49</v>
      </c>
      <c r="E63" t="s">
        <v>65</v>
      </c>
      <c r="H63" t="s">
        <v>51</v>
      </c>
      <c r="I63" t="s">
        <v>2</v>
      </c>
      <c r="J63" t="s">
        <v>52</v>
      </c>
      <c r="K63" s="16">
        <v>12</v>
      </c>
      <c r="L63" s="17">
        <v>550.09900000000005</v>
      </c>
      <c r="M63" s="17">
        <v>44.007920000000006</v>
      </c>
      <c r="N63" s="17">
        <v>41.523000000000003</v>
      </c>
      <c r="O63" s="18">
        <f t="shared" si="1"/>
        <v>2.4849200000000025</v>
      </c>
      <c r="P63" s="17"/>
    </row>
    <row r="64" spans="1:17" x14ac:dyDescent="0.2">
      <c r="A64" s="5">
        <f t="shared" si="0"/>
        <v>1</v>
      </c>
      <c r="B64" s="15">
        <v>45662</v>
      </c>
      <c r="C64" t="s">
        <v>36</v>
      </c>
      <c r="D64" t="s">
        <v>49</v>
      </c>
      <c r="E64" t="s">
        <v>65</v>
      </c>
      <c r="H64" t="s">
        <v>51</v>
      </c>
      <c r="I64" t="s">
        <v>2</v>
      </c>
      <c r="J64" t="s">
        <v>43</v>
      </c>
      <c r="K64" s="16">
        <v>14</v>
      </c>
      <c r="L64" s="17">
        <v>699.846</v>
      </c>
      <c r="M64" s="17">
        <v>55.987680000000005</v>
      </c>
      <c r="N64" s="17">
        <v>17.105999999999998</v>
      </c>
      <c r="O64" s="18">
        <f t="shared" si="1"/>
        <v>38.881680000000003</v>
      </c>
      <c r="P64" s="17"/>
    </row>
    <row r="65" spans="1:16" x14ac:dyDescent="0.2">
      <c r="A65" s="5">
        <f t="shared" si="0"/>
        <v>1</v>
      </c>
      <c r="B65" s="15">
        <v>45662</v>
      </c>
      <c r="C65" t="s">
        <v>44</v>
      </c>
      <c r="D65" t="s">
        <v>49</v>
      </c>
      <c r="E65" t="s">
        <v>65</v>
      </c>
      <c r="H65" t="s">
        <v>54</v>
      </c>
      <c r="I65" t="s">
        <v>36</v>
      </c>
      <c r="J65" t="s">
        <v>57</v>
      </c>
      <c r="K65" s="16">
        <v>12</v>
      </c>
      <c r="L65" s="17">
        <v>578.12</v>
      </c>
      <c r="M65" s="17">
        <v>46.249600000000001</v>
      </c>
      <c r="N65" s="17">
        <v>27.850999999999999</v>
      </c>
      <c r="O65" s="18">
        <f t="shared" si="1"/>
        <v>18.398600000000002</v>
      </c>
      <c r="P65" s="17"/>
    </row>
    <row r="66" spans="1:16" x14ac:dyDescent="0.2">
      <c r="A66" s="5">
        <f t="shared" si="0"/>
        <v>1</v>
      </c>
      <c r="B66" s="15">
        <v>45662</v>
      </c>
      <c r="C66" t="s">
        <v>46</v>
      </c>
      <c r="D66" t="s">
        <v>49</v>
      </c>
      <c r="E66" t="s">
        <v>65</v>
      </c>
      <c r="H66" t="s">
        <v>54</v>
      </c>
      <c r="I66" t="s">
        <v>36</v>
      </c>
      <c r="J66" t="s">
        <v>57</v>
      </c>
      <c r="K66" s="16">
        <v>12</v>
      </c>
      <c r="L66" s="17">
        <v>418.16199999999998</v>
      </c>
      <c r="M66" s="17">
        <v>33.452959999999997</v>
      </c>
      <c r="N66" s="17">
        <v>24.15</v>
      </c>
      <c r="O66" s="18">
        <f t="shared" si="1"/>
        <v>9.3029599999999988</v>
      </c>
      <c r="P66" s="17"/>
    </row>
    <row r="67" spans="1:16" x14ac:dyDescent="0.2">
      <c r="A67" s="5">
        <f t="shared" si="0"/>
        <v>1</v>
      </c>
      <c r="B67" s="15">
        <v>45662</v>
      </c>
      <c r="C67" t="s">
        <v>48</v>
      </c>
      <c r="D67" t="s">
        <v>49</v>
      </c>
      <c r="E67" t="s">
        <v>65</v>
      </c>
      <c r="H67" t="s">
        <v>54</v>
      </c>
      <c r="I67" t="s">
        <v>36</v>
      </c>
      <c r="J67" t="s">
        <v>57</v>
      </c>
      <c r="K67" s="16">
        <v>12</v>
      </c>
      <c r="L67" s="17">
        <v>340.94799999999998</v>
      </c>
      <c r="M67" s="17">
        <v>27.275839999999999</v>
      </c>
      <c r="N67" s="17">
        <v>21.298000000000002</v>
      </c>
      <c r="O67" s="18">
        <f t="shared" si="1"/>
        <v>5.9778399999999969</v>
      </c>
      <c r="P67" s="17"/>
    </row>
    <row r="68" spans="1:16" x14ac:dyDescent="0.2">
      <c r="A68" s="5">
        <f t="shared" si="0"/>
        <v>2</v>
      </c>
      <c r="B68" s="15">
        <v>45663</v>
      </c>
      <c r="C68" t="s">
        <v>32</v>
      </c>
      <c r="D68" t="s">
        <v>49</v>
      </c>
      <c r="E68" t="s">
        <v>66</v>
      </c>
      <c r="H68" t="s">
        <v>45</v>
      </c>
      <c r="I68" t="s">
        <v>2</v>
      </c>
      <c r="J68" t="s">
        <v>52</v>
      </c>
      <c r="K68" s="16">
        <v>9</v>
      </c>
      <c r="L68" s="17">
        <v>371.20400000000001</v>
      </c>
      <c r="M68" s="17">
        <v>29.69632</v>
      </c>
      <c r="N68" s="17">
        <v>23.728999999999999</v>
      </c>
      <c r="O68" s="18">
        <f t="shared" si="1"/>
        <v>5.9673200000000008</v>
      </c>
      <c r="P68" s="17"/>
    </row>
    <row r="69" spans="1:16" x14ac:dyDescent="0.2">
      <c r="A69" s="5">
        <f t="shared" si="0"/>
        <v>2</v>
      </c>
      <c r="B69" s="15">
        <v>45663</v>
      </c>
      <c r="C69" t="s">
        <v>39</v>
      </c>
      <c r="D69" t="s">
        <v>49</v>
      </c>
      <c r="E69" t="s">
        <v>66</v>
      </c>
      <c r="H69" t="s">
        <v>35</v>
      </c>
      <c r="I69" t="s">
        <v>42</v>
      </c>
      <c r="J69" t="s">
        <v>40</v>
      </c>
      <c r="K69" s="16">
        <v>6</v>
      </c>
      <c r="L69" s="17">
        <v>303.14299999999997</v>
      </c>
      <c r="M69" s="17">
        <v>24.251439999999999</v>
      </c>
      <c r="N69" s="17">
        <v>19.491999999999997</v>
      </c>
      <c r="O69" s="18">
        <f t="shared" si="1"/>
        <v>4.7594400000000014</v>
      </c>
      <c r="P69" s="17"/>
    </row>
    <row r="70" spans="1:16" x14ac:dyDescent="0.2">
      <c r="A70" s="5">
        <f t="shared" si="0"/>
        <v>2</v>
      </c>
      <c r="B70" s="15">
        <v>45663</v>
      </c>
      <c r="C70" t="s">
        <v>42</v>
      </c>
      <c r="D70" t="s">
        <v>49</v>
      </c>
      <c r="E70" t="s">
        <v>66</v>
      </c>
      <c r="H70" t="s">
        <v>51</v>
      </c>
      <c r="I70" t="s">
        <v>2</v>
      </c>
      <c r="J70" t="s">
        <v>52</v>
      </c>
      <c r="K70" s="16">
        <v>10</v>
      </c>
      <c r="L70" s="17">
        <v>469.71100000000001</v>
      </c>
      <c r="M70" s="17">
        <v>37.576880000000003</v>
      </c>
      <c r="N70" s="17">
        <v>41.523000000000003</v>
      </c>
      <c r="O70" s="18">
        <f t="shared" si="1"/>
        <v>-3.9461200000000005</v>
      </c>
      <c r="P70" s="17"/>
    </row>
    <row r="71" spans="1:16" x14ac:dyDescent="0.2">
      <c r="A71" s="5">
        <f t="shared" si="0"/>
        <v>2</v>
      </c>
      <c r="B71" s="15">
        <v>45663</v>
      </c>
      <c r="C71" t="s">
        <v>36</v>
      </c>
      <c r="D71" t="s">
        <v>49</v>
      </c>
      <c r="E71" t="s">
        <v>66</v>
      </c>
      <c r="H71" t="s">
        <v>45</v>
      </c>
      <c r="I71" t="s">
        <v>36</v>
      </c>
      <c r="J71" t="s">
        <v>43</v>
      </c>
      <c r="K71" s="16">
        <v>10</v>
      </c>
      <c r="L71" s="17">
        <v>507.77199999999999</v>
      </c>
      <c r="M71" s="17">
        <v>40.621760000000002</v>
      </c>
      <c r="N71" s="17">
        <v>17.148</v>
      </c>
      <c r="O71" s="18">
        <f t="shared" si="1"/>
        <v>23.473760000000002</v>
      </c>
      <c r="P71" s="17"/>
    </row>
    <row r="72" spans="1:16" x14ac:dyDescent="0.2">
      <c r="A72" s="5">
        <f t="shared" ref="A72:A135" si="2">WEEKDAY(B72)</f>
        <v>2</v>
      </c>
      <c r="B72" s="15">
        <v>45663</v>
      </c>
      <c r="C72" t="s">
        <v>44</v>
      </c>
      <c r="D72" t="s">
        <v>49</v>
      </c>
      <c r="E72" t="s">
        <v>66</v>
      </c>
      <c r="H72" t="s">
        <v>54</v>
      </c>
      <c r="I72" t="s">
        <v>42</v>
      </c>
      <c r="J72" t="s">
        <v>57</v>
      </c>
      <c r="K72" s="16">
        <v>11</v>
      </c>
      <c r="L72" s="17">
        <v>743.12300000000005</v>
      </c>
      <c r="M72" s="17">
        <v>59.449840000000002</v>
      </c>
      <c r="N72" s="17">
        <v>32.150000000000006</v>
      </c>
      <c r="O72" s="18">
        <f t="shared" ref="O72:O135" si="3">M72-N72</f>
        <v>27.299839999999996</v>
      </c>
      <c r="P72" s="17"/>
    </row>
    <row r="73" spans="1:16" x14ac:dyDescent="0.2">
      <c r="A73" s="5">
        <f t="shared" si="2"/>
        <v>2</v>
      </c>
      <c r="B73" s="15">
        <v>45663</v>
      </c>
      <c r="C73" t="s">
        <v>46</v>
      </c>
      <c r="D73" t="s">
        <v>49</v>
      </c>
      <c r="E73" t="s">
        <v>66</v>
      </c>
      <c r="H73" t="s">
        <v>54</v>
      </c>
      <c r="I73" t="s">
        <v>36</v>
      </c>
      <c r="J73" t="s">
        <v>40</v>
      </c>
      <c r="K73" s="16">
        <v>11</v>
      </c>
      <c r="L73" s="17">
        <v>722.44799999999998</v>
      </c>
      <c r="M73" s="17">
        <v>57.795839999999998</v>
      </c>
      <c r="N73" s="17">
        <v>25.664999999999999</v>
      </c>
      <c r="O73" s="18">
        <f t="shared" si="3"/>
        <v>32.130839999999999</v>
      </c>
      <c r="P73" s="17"/>
    </row>
    <row r="74" spans="1:16" x14ac:dyDescent="0.2">
      <c r="A74" s="5">
        <f t="shared" si="2"/>
        <v>2</v>
      </c>
      <c r="B74" s="15">
        <v>45663</v>
      </c>
      <c r="C74" t="s">
        <v>48</v>
      </c>
      <c r="D74" t="s">
        <v>49</v>
      </c>
      <c r="E74" t="s">
        <v>66</v>
      </c>
      <c r="H74" t="s">
        <v>54</v>
      </c>
      <c r="I74" t="s">
        <v>36</v>
      </c>
      <c r="J74" t="s">
        <v>57</v>
      </c>
      <c r="K74" s="16">
        <v>11</v>
      </c>
      <c r="L74" s="17">
        <v>675.024</v>
      </c>
      <c r="M74" s="17">
        <v>54.001919999999998</v>
      </c>
      <c r="N74" s="17">
        <v>25.386000000000003</v>
      </c>
      <c r="O74" s="18">
        <f t="shared" si="3"/>
        <v>28.615919999999996</v>
      </c>
      <c r="P74" s="17" t="s">
        <v>2</v>
      </c>
    </row>
    <row r="75" spans="1:16" x14ac:dyDescent="0.2">
      <c r="A75" s="5">
        <f t="shared" si="2"/>
        <v>2</v>
      </c>
      <c r="B75" s="15">
        <v>45663</v>
      </c>
      <c r="C75" t="s">
        <v>55</v>
      </c>
      <c r="D75" t="s">
        <v>49</v>
      </c>
      <c r="E75" t="s">
        <v>66</v>
      </c>
      <c r="H75" t="s">
        <v>54</v>
      </c>
      <c r="I75" t="s">
        <v>36</v>
      </c>
      <c r="J75" t="s">
        <v>57</v>
      </c>
      <c r="K75" s="16">
        <v>12</v>
      </c>
      <c r="L75" s="17">
        <v>826.077</v>
      </c>
      <c r="M75" s="17">
        <v>66.086160000000007</v>
      </c>
      <c r="N75" s="17">
        <v>28.819999999999993</v>
      </c>
      <c r="O75" s="18">
        <f t="shared" si="3"/>
        <v>37.266160000000013</v>
      </c>
      <c r="P75" s="17"/>
    </row>
    <row r="76" spans="1:16" x14ac:dyDescent="0.2">
      <c r="A76" s="5">
        <f t="shared" si="2"/>
        <v>3</v>
      </c>
      <c r="B76" s="15">
        <v>45664</v>
      </c>
      <c r="C76" t="s">
        <v>32</v>
      </c>
      <c r="D76" t="s">
        <v>33</v>
      </c>
      <c r="E76" t="s">
        <v>34</v>
      </c>
      <c r="H76" t="s">
        <v>35</v>
      </c>
      <c r="I76" t="s">
        <v>2</v>
      </c>
      <c r="J76" t="s">
        <v>40</v>
      </c>
      <c r="K76" s="16">
        <v>7</v>
      </c>
      <c r="L76" s="17">
        <v>286.46800000000002</v>
      </c>
      <c r="M76" s="17">
        <v>22.917440000000003</v>
      </c>
      <c r="N76" s="17">
        <v>23.2</v>
      </c>
      <c r="O76" s="18">
        <f t="shared" si="3"/>
        <v>-0.28255999999999659</v>
      </c>
      <c r="P76" s="17"/>
    </row>
    <row r="77" spans="1:16" x14ac:dyDescent="0.2">
      <c r="A77" s="5">
        <f t="shared" si="2"/>
        <v>3</v>
      </c>
      <c r="B77" s="15">
        <v>45664</v>
      </c>
      <c r="C77" t="s">
        <v>39</v>
      </c>
      <c r="D77" t="s">
        <v>33</v>
      </c>
      <c r="E77" t="s">
        <v>34</v>
      </c>
      <c r="H77" t="s">
        <v>35</v>
      </c>
      <c r="I77" t="s">
        <v>42</v>
      </c>
      <c r="J77" t="s">
        <v>43</v>
      </c>
      <c r="K77" s="16">
        <v>12</v>
      </c>
      <c r="L77" s="17">
        <v>454.53199999999998</v>
      </c>
      <c r="M77" s="17">
        <v>36.362560000000002</v>
      </c>
      <c r="N77" s="17">
        <v>42.702999999999996</v>
      </c>
      <c r="O77" s="18">
        <f t="shared" si="3"/>
        <v>-6.3404399999999939</v>
      </c>
      <c r="P77" s="17"/>
    </row>
    <row r="78" spans="1:16" x14ac:dyDescent="0.2">
      <c r="A78" s="5">
        <f t="shared" si="2"/>
        <v>3</v>
      </c>
      <c r="B78" s="15">
        <v>45664</v>
      </c>
      <c r="C78" t="s">
        <v>42</v>
      </c>
      <c r="D78" t="s">
        <v>33</v>
      </c>
      <c r="E78" t="s">
        <v>34</v>
      </c>
      <c r="H78" t="s">
        <v>45</v>
      </c>
      <c r="I78" t="s">
        <v>2</v>
      </c>
      <c r="J78" t="s">
        <v>40</v>
      </c>
      <c r="K78" s="16">
        <v>8</v>
      </c>
      <c r="L78" s="17">
        <v>372.61200000000002</v>
      </c>
      <c r="M78" s="17">
        <v>29.808960000000003</v>
      </c>
      <c r="N78" s="17">
        <v>25.373000000000001</v>
      </c>
      <c r="O78" s="18">
        <f t="shared" si="3"/>
        <v>4.4359600000000015</v>
      </c>
      <c r="P78" s="17"/>
    </row>
    <row r="79" spans="1:16" x14ac:dyDescent="0.2">
      <c r="A79" s="5">
        <f t="shared" si="2"/>
        <v>3</v>
      </c>
      <c r="B79" s="15">
        <v>45664</v>
      </c>
      <c r="C79" t="s">
        <v>36</v>
      </c>
      <c r="D79" t="s">
        <v>33</v>
      </c>
      <c r="E79" t="s">
        <v>34</v>
      </c>
      <c r="H79" t="s">
        <v>35</v>
      </c>
      <c r="I79" t="s">
        <v>36</v>
      </c>
      <c r="J79" t="s">
        <v>40</v>
      </c>
      <c r="K79" s="16">
        <v>10</v>
      </c>
      <c r="L79" s="17">
        <v>467.26499999999999</v>
      </c>
      <c r="M79" s="17">
        <v>37.3812</v>
      </c>
      <c r="N79" s="17">
        <v>42.301000000000002</v>
      </c>
      <c r="O79" s="18">
        <f t="shared" si="3"/>
        <v>-4.9198000000000022</v>
      </c>
      <c r="P79" s="17"/>
    </row>
    <row r="80" spans="1:16" x14ac:dyDescent="0.2">
      <c r="A80" s="5">
        <f t="shared" si="2"/>
        <v>3</v>
      </c>
      <c r="B80" s="15">
        <v>45664</v>
      </c>
      <c r="C80" t="s">
        <v>44</v>
      </c>
      <c r="D80" t="s">
        <v>33</v>
      </c>
      <c r="E80" t="s">
        <v>34</v>
      </c>
      <c r="H80" t="s">
        <v>54</v>
      </c>
      <c r="I80" t="s">
        <v>2</v>
      </c>
      <c r="J80" t="s">
        <v>43</v>
      </c>
      <c r="K80" s="16">
        <v>10</v>
      </c>
      <c r="L80" s="17">
        <v>575.95899999999995</v>
      </c>
      <c r="M80" s="17">
        <v>46.076719999999995</v>
      </c>
      <c r="N80" s="17">
        <v>48.798999999999992</v>
      </c>
      <c r="O80" s="18">
        <f t="shared" si="3"/>
        <v>-2.7222799999999978</v>
      </c>
      <c r="P80" s="17"/>
    </row>
    <row r="81" spans="1:16" x14ac:dyDescent="0.2">
      <c r="A81" s="5">
        <f t="shared" si="2"/>
        <v>3</v>
      </c>
      <c r="B81" s="15">
        <v>45664</v>
      </c>
      <c r="C81" t="s">
        <v>46</v>
      </c>
      <c r="D81" t="s">
        <v>33</v>
      </c>
      <c r="E81" t="s">
        <v>34</v>
      </c>
      <c r="H81" t="s">
        <v>35</v>
      </c>
      <c r="I81" t="s">
        <v>2</v>
      </c>
      <c r="J81" t="s">
        <v>37</v>
      </c>
      <c r="K81" s="16">
        <v>13</v>
      </c>
      <c r="L81" s="17">
        <v>777.71500000000003</v>
      </c>
      <c r="M81" s="17">
        <v>62.217200000000005</v>
      </c>
      <c r="N81" s="17">
        <v>48.975000000000009</v>
      </c>
      <c r="O81" s="18">
        <f t="shared" si="3"/>
        <v>13.242199999999997</v>
      </c>
      <c r="P81" s="17"/>
    </row>
    <row r="82" spans="1:16" x14ac:dyDescent="0.2">
      <c r="A82" s="5">
        <f t="shared" si="2"/>
        <v>3</v>
      </c>
      <c r="B82" s="15">
        <v>45664</v>
      </c>
      <c r="C82" t="s">
        <v>48</v>
      </c>
      <c r="D82" t="s">
        <v>33</v>
      </c>
      <c r="E82" t="s">
        <v>34</v>
      </c>
      <c r="H82" t="s">
        <v>54</v>
      </c>
      <c r="I82" t="s">
        <v>2</v>
      </c>
      <c r="J82" t="s">
        <v>47</v>
      </c>
      <c r="K82" s="16">
        <v>11</v>
      </c>
      <c r="L82" s="17">
        <v>853.51099999999997</v>
      </c>
      <c r="M82" s="17">
        <v>68.280879999999996</v>
      </c>
      <c r="N82" s="17">
        <v>48.936000000000007</v>
      </c>
      <c r="O82" s="18">
        <f t="shared" si="3"/>
        <v>19.344879999999989</v>
      </c>
      <c r="P82" s="17"/>
    </row>
    <row r="83" spans="1:16" x14ac:dyDescent="0.2">
      <c r="A83" s="5">
        <f t="shared" si="2"/>
        <v>3</v>
      </c>
      <c r="B83" s="15">
        <v>45664</v>
      </c>
      <c r="C83" t="s">
        <v>32</v>
      </c>
      <c r="D83" t="s">
        <v>49</v>
      </c>
      <c r="E83" t="s">
        <v>65</v>
      </c>
      <c r="H83" t="s">
        <v>54</v>
      </c>
      <c r="I83" t="s">
        <v>36</v>
      </c>
      <c r="J83" t="s">
        <v>57</v>
      </c>
      <c r="K83" s="16">
        <v>13</v>
      </c>
      <c r="L83" s="17">
        <v>800.36099999999999</v>
      </c>
      <c r="M83" s="17">
        <v>64.028880000000001</v>
      </c>
      <c r="N83" s="17">
        <v>27.662000000000003</v>
      </c>
      <c r="O83" s="18">
        <f t="shared" si="3"/>
        <v>36.366879999999995</v>
      </c>
      <c r="P83" s="17"/>
    </row>
    <row r="84" spans="1:16" x14ac:dyDescent="0.2">
      <c r="A84" s="5">
        <f t="shared" si="2"/>
        <v>3</v>
      </c>
      <c r="B84" s="15">
        <v>45664</v>
      </c>
      <c r="C84" t="s">
        <v>39</v>
      </c>
      <c r="D84" t="s">
        <v>49</v>
      </c>
      <c r="E84" t="s">
        <v>65</v>
      </c>
      <c r="H84" t="s">
        <v>54</v>
      </c>
      <c r="I84" t="s">
        <v>36</v>
      </c>
      <c r="J84" t="s">
        <v>43</v>
      </c>
      <c r="K84" s="16">
        <v>14</v>
      </c>
      <c r="L84" s="17">
        <v>835.11900000000003</v>
      </c>
      <c r="M84" s="17">
        <v>66.809520000000006</v>
      </c>
      <c r="N84" s="17">
        <v>27.091999999999999</v>
      </c>
      <c r="O84" s="18">
        <f t="shared" si="3"/>
        <v>39.717520000000007</v>
      </c>
      <c r="P84" s="17"/>
    </row>
    <row r="85" spans="1:16" x14ac:dyDescent="0.2">
      <c r="A85" s="5">
        <f t="shared" si="2"/>
        <v>3</v>
      </c>
      <c r="B85" s="15">
        <v>45664</v>
      </c>
      <c r="C85" t="s">
        <v>42</v>
      </c>
      <c r="D85" t="s">
        <v>49</v>
      </c>
      <c r="E85" t="s">
        <v>65</v>
      </c>
      <c r="H85" t="s">
        <v>54</v>
      </c>
      <c r="I85" t="s">
        <v>36</v>
      </c>
      <c r="J85" t="s">
        <v>43</v>
      </c>
      <c r="K85" s="16">
        <v>13</v>
      </c>
      <c r="L85" s="17">
        <v>791.92600000000004</v>
      </c>
      <c r="M85" s="17">
        <v>63.354080000000003</v>
      </c>
      <c r="N85" s="17">
        <v>24.082999999999998</v>
      </c>
      <c r="O85" s="18">
        <f t="shared" si="3"/>
        <v>39.271080000000005</v>
      </c>
      <c r="P85" s="17"/>
    </row>
    <row r="86" spans="1:16" x14ac:dyDescent="0.2">
      <c r="A86" s="5">
        <f t="shared" si="2"/>
        <v>3</v>
      </c>
      <c r="B86" s="15">
        <v>45664</v>
      </c>
      <c r="C86" t="s">
        <v>36</v>
      </c>
      <c r="D86" t="s">
        <v>49</v>
      </c>
      <c r="E86" t="s">
        <v>65</v>
      </c>
      <c r="H86" t="s">
        <v>54</v>
      </c>
      <c r="I86" t="s">
        <v>36</v>
      </c>
      <c r="J86" t="s">
        <v>57</v>
      </c>
      <c r="K86" s="16">
        <v>13</v>
      </c>
      <c r="L86" s="17">
        <v>836.77200000000005</v>
      </c>
      <c r="M86" s="17">
        <v>66.941760000000002</v>
      </c>
      <c r="N86" s="17">
        <v>24.573</v>
      </c>
      <c r="O86" s="18">
        <f t="shared" si="3"/>
        <v>42.368760000000002</v>
      </c>
      <c r="P86" s="17"/>
    </row>
    <row r="87" spans="1:16" x14ac:dyDescent="0.2">
      <c r="A87" s="5">
        <f t="shared" si="2"/>
        <v>3</v>
      </c>
      <c r="B87" s="15">
        <v>45664</v>
      </c>
      <c r="C87" t="s">
        <v>44</v>
      </c>
      <c r="D87" t="s">
        <v>49</v>
      </c>
      <c r="E87" t="s">
        <v>65</v>
      </c>
      <c r="H87" t="s">
        <v>45</v>
      </c>
      <c r="I87" t="s">
        <v>36</v>
      </c>
      <c r="J87" t="s">
        <v>43</v>
      </c>
      <c r="K87" s="16">
        <v>13</v>
      </c>
      <c r="L87" s="17">
        <v>889.19799999999998</v>
      </c>
      <c r="M87" s="17">
        <v>71.135840000000002</v>
      </c>
      <c r="N87" s="17">
        <v>19.385999999999999</v>
      </c>
      <c r="O87" s="18">
        <f t="shared" si="3"/>
        <v>51.749840000000006</v>
      </c>
      <c r="P87" s="17"/>
    </row>
    <row r="88" spans="1:16" x14ac:dyDescent="0.2">
      <c r="A88" s="5">
        <f t="shared" si="2"/>
        <v>3</v>
      </c>
      <c r="B88" s="15">
        <v>45664</v>
      </c>
      <c r="C88" t="s">
        <v>46</v>
      </c>
      <c r="D88" t="s">
        <v>49</v>
      </c>
      <c r="E88" t="s">
        <v>65</v>
      </c>
      <c r="H88" t="s">
        <v>54</v>
      </c>
      <c r="I88" t="s">
        <v>36</v>
      </c>
      <c r="J88" t="s">
        <v>40</v>
      </c>
      <c r="K88" s="16">
        <v>12</v>
      </c>
      <c r="L88" s="17">
        <v>772.57</v>
      </c>
      <c r="M88" s="17">
        <v>61.805600000000005</v>
      </c>
      <c r="N88" s="17">
        <v>27.207000000000001</v>
      </c>
      <c r="O88" s="18">
        <f t="shared" si="3"/>
        <v>34.598600000000005</v>
      </c>
      <c r="P88" s="17"/>
    </row>
    <row r="89" spans="1:16" x14ac:dyDescent="0.2">
      <c r="A89" s="5">
        <f t="shared" si="2"/>
        <v>3</v>
      </c>
      <c r="B89" s="15">
        <v>45664</v>
      </c>
      <c r="C89" t="s">
        <v>48</v>
      </c>
      <c r="D89" t="s">
        <v>49</v>
      </c>
      <c r="E89" t="s">
        <v>65</v>
      </c>
      <c r="H89" t="s">
        <v>45</v>
      </c>
      <c r="I89" t="s">
        <v>2</v>
      </c>
      <c r="J89" t="s">
        <v>52</v>
      </c>
      <c r="K89" s="16">
        <v>8</v>
      </c>
      <c r="L89" s="17">
        <v>414.81799999999998</v>
      </c>
      <c r="M89" s="17">
        <v>33.18544</v>
      </c>
      <c r="N89" s="17">
        <v>29.067999999999998</v>
      </c>
      <c r="O89" s="18">
        <f t="shared" si="3"/>
        <v>4.117440000000002</v>
      </c>
      <c r="P89" s="17"/>
    </row>
    <row r="90" spans="1:16" x14ac:dyDescent="0.2">
      <c r="A90" s="5">
        <f t="shared" si="2"/>
        <v>3</v>
      </c>
      <c r="B90" s="15">
        <v>45664</v>
      </c>
      <c r="C90" t="s">
        <v>55</v>
      </c>
      <c r="D90" t="s">
        <v>49</v>
      </c>
      <c r="E90" t="s">
        <v>65</v>
      </c>
      <c r="H90" t="s">
        <v>35</v>
      </c>
      <c r="I90" t="s">
        <v>42</v>
      </c>
      <c r="J90" t="s">
        <v>40</v>
      </c>
      <c r="K90" s="16">
        <v>6</v>
      </c>
      <c r="L90" s="17">
        <v>366.82799999999997</v>
      </c>
      <c r="M90" s="17">
        <v>29.346239999999998</v>
      </c>
      <c r="N90" s="17">
        <v>18.350000000000001</v>
      </c>
      <c r="O90" s="18">
        <f t="shared" si="3"/>
        <v>10.996239999999997</v>
      </c>
      <c r="P90" s="17"/>
    </row>
    <row r="91" spans="1:16" x14ac:dyDescent="0.2">
      <c r="A91" s="5">
        <f t="shared" si="2"/>
        <v>4</v>
      </c>
      <c r="B91" s="15">
        <v>45665</v>
      </c>
      <c r="C91" t="s">
        <v>32</v>
      </c>
      <c r="D91" t="s">
        <v>33</v>
      </c>
      <c r="E91" t="s">
        <v>50</v>
      </c>
      <c r="H91" t="s">
        <v>35</v>
      </c>
      <c r="I91" t="s">
        <v>2</v>
      </c>
      <c r="J91" t="s">
        <v>67</v>
      </c>
      <c r="K91" s="16">
        <v>8</v>
      </c>
      <c r="L91" s="17">
        <v>468.58699999999999</v>
      </c>
      <c r="M91" s="17">
        <v>37.486960000000003</v>
      </c>
      <c r="N91" s="17">
        <v>57.014000000000003</v>
      </c>
      <c r="O91" s="18">
        <f t="shared" si="3"/>
        <v>-19.52704</v>
      </c>
      <c r="P91" s="17"/>
    </row>
    <row r="92" spans="1:16" x14ac:dyDescent="0.2">
      <c r="A92" s="5">
        <f t="shared" si="2"/>
        <v>4</v>
      </c>
      <c r="B92" s="15">
        <v>45665</v>
      </c>
      <c r="C92" t="s">
        <v>39</v>
      </c>
      <c r="D92" t="s">
        <v>33</v>
      </c>
      <c r="E92" t="s">
        <v>50</v>
      </c>
      <c r="F92" t="s">
        <v>53</v>
      </c>
      <c r="H92" t="s">
        <v>54</v>
      </c>
      <c r="I92" t="s">
        <v>2</v>
      </c>
      <c r="J92" t="s">
        <v>43</v>
      </c>
      <c r="K92" s="16">
        <v>15</v>
      </c>
      <c r="L92" s="17">
        <v>6244.5739999999996</v>
      </c>
      <c r="M92" s="17">
        <v>499.56592000000001</v>
      </c>
      <c r="N92" s="17">
        <v>125.947</v>
      </c>
      <c r="O92" s="18">
        <f t="shared" si="3"/>
        <v>373.61892</v>
      </c>
      <c r="P92" s="17"/>
    </row>
    <row r="93" spans="1:16" x14ac:dyDescent="0.2">
      <c r="A93" s="5">
        <f t="shared" si="2"/>
        <v>4</v>
      </c>
      <c r="B93" s="15">
        <v>45665</v>
      </c>
      <c r="C93" t="s">
        <v>42</v>
      </c>
      <c r="D93" t="s">
        <v>33</v>
      </c>
      <c r="E93" t="s">
        <v>50</v>
      </c>
      <c r="H93" t="s">
        <v>35</v>
      </c>
      <c r="I93" t="s">
        <v>36</v>
      </c>
      <c r="J93" t="s">
        <v>68</v>
      </c>
      <c r="K93" s="16">
        <v>10</v>
      </c>
      <c r="L93" s="17">
        <v>694.09900000000005</v>
      </c>
      <c r="M93" s="17">
        <v>55.527920000000002</v>
      </c>
      <c r="N93" s="17">
        <v>46.683999999999997</v>
      </c>
      <c r="O93" s="18">
        <f t="shared" si="3"/>
        <v>8.8439200000000042</v>
      </c>
      <c r="P93" s="17"/>
    </row>
    <row r="94" spans="1:16" x14ac:dyDescent="0.2">
      <c r="A94" s="5">
        <f t="shared" si="2"/>
        <v>4</v>
      </c>
      <c r="B94" s="15">
        <v>45665</v>
      </c>
      <c r="C94" t="s">
        <v>36</v>
      </c>
      <c r="D94" t="s">
        <v>49</v>
      </c>
      <c r="E94" t="s">
        <v>50</v>
      </c>
      <c r="H94" t="s">
        <v>54</v>
      </c>
      <c r="I94" t="s">
        <v>36</v>
      </c>
      <c r="J94" t="s">
        <v>43</v>
      </c>
      <c r="K94" s="16">
        <v>15</v>
      </c>
      <c r="L94" s="17">
        <v>802.34400000000005</v>
      </c>
      <c r="M94" s="17">
        <v>64.187520000000006</v>
      </c>
      <c r="N94" s="17">
        <v>25.670999999999999</v>
      </c>
      <c r="O94" s="18">
        <f t="shared" si="3"/>
        <v>38.516520000000007</v>
      </c>
      <c r="P94" s="17"/>
    </row>
    <row r="95" spans="1:16" x14ac:dyDescent="0.2">
      <c r="A95" s="5">
        <f t="shared" si="2"/>
        <v>4</v>
      </c>
      <c r="B95" s="15">
        <v>45665</v>
      </c>
      <c r="C95" t="s">
        <v>44</v>
      </c>
      <c r="D95" t="s">
        <v>33</v>
      </c>
      <c r="E95" t="s">
        <v>50</v>
      </c>
      <c r="H95" t="s">
        <v>54</v>
      </c>
      <c r="I95" t="s">
        <v>2</v>
      </c>
      <c r="J95" t="s">
        <v>47</v>
      </c>
      <c r="K95" s="16">
        <v>12</v>
      </c>
      <c r="L95" s="17">
        <v>800.16700000000003</v>
      </c>
      <c r="M95" s="17">
        <v>64.013360000000006</v>
      </c>
      <c r="N95" s="17">
        <v>64.098000000000013</v>
      </c>
      <c r="O95" s="18">
        <f t="shared" si="3"/>
        <v>-8.4640000000007376E-2</v>
      </c>
      <c r="P95" s="17"/>
    </row>
    <row r="96" spans="1:16" x14ac:dyDescent="0.2">
      <c r="A96" s="5">
        <f t="shared" si="2"/>
        <v>4</v>
      </c>
      <c r="B96" s="15">
        <v>45665</v>
      </c>
      <c r="C96" t="s">
        <v>46</v>
      </c>
      <c r="D96" t="s">
        <v>49</v>
      </c>
      <c r="E96" t="s">
        <v>50</v>
      </c>
      <c r="H96" t="s">
        <v>54</v>
      </c>
      <c r="I96" t="s">
        <v>42</v>
      </c>
      <c r="J96" t="s">
        <v>43</v>
      </c>
      <c r="K96" s="16">
        <v>16</v>
      </c>
      <c r="L96" s="17">
        <v>1018.552</v>
      </c>
      <c r="M96" s="17">
        <v>81.484160000000003</v>
      </c>
      <c r="N96" s="17">
        <v>30.119</v>
      </c>
      <c r="O96" s="18">
        <f t="shared" si="3"/>
        <v>51.365160000000003</v>
      </c>
      <c r="P96" s="17"/>
    </row>
    <row r="97" spans="1:16" x14ac:dyDescent="0.2">
      <c r="A97" s="5">
        <f t="shared" si="2"/>
        <v>4</v>
      </c>
      <c r="B97" s="15">
        <v>45665</v>
      </c>
      <c r="C97" t="s">
        <v>48</v>
      </c>
      <c r="D97" t="s">
        <v>33</v>
      </c>
      <c r="E97" t="s">
        <v>50</v>
      </c>
      <c r="H97" t="s">
        <v>54</v>
      </c>
      <c r="I97" t="s">
        <v>2</v>
      </c>
      <c r="J97" t="s">
        <v>43</v>
      </c>
      <c r="K97" s="16">
        <v>16</v>
      </c>
      <c r="L97" s="17">
        <v>1008.96</v>
      </c>
      <c r="M97" s="17">
        <v>80.716800000000006</v>
      </c>
      <c r="N97" s="17">
        <v>71.518000000000001</v>
      </c>
      <c r="O97" s="18">
        <f t="shared" si="3"/>
        <v>9.1988000000000056</v>
      </c>
      <c r="P97" s="17"/>
    </row>
    <row r="98" spans="1:16" x14ac:dyDescent="0.2">
      <c r="A98" s="5">
        <f t="shared" si="2"/>
        <v>4</v>
      </c>
      <c r="B98" s="15">
        <v>45665</v>
      </c>
      <c r="C98" t="s">
        <v>55</v>
      </c>
      <c r="D98" t="s">
        <v>49</v>
      </c>
      <c r="E98" t="s">
        <v>50</v>
      </c>
      <c r="H98" t="s">
        <v>54</v>
      </c>
      <c r="I98" t="s">
        <v>42</v>
      </c>
      <c r="J98" t="s">
        <v>43</v>
      </c>
      <c r="K98" s="16">
        <v>15</v>
      </c>
      <c r="L98" s="17">
        <v>1324.9970000000001</v>
      </c>
      <c r="M98" s="17">
        <v>105.99976000000001</v>
      </c>
      <c r="N98" s="17">
        <v>34.084000000000003</v>
      </c>
      <c r="O98" s="18">
        <f t="shared" si="3"/>
        <v>71.915760000000006</v>
      </c>
      <c r="P98" s="17"/>
    </row>
    <row r="99" spans="1:16" x14ac:dyDescent="0.2">
      <c r="A99" s="5">
        <f t="shared" si="2"/>
        <v>5</v>
      </c>
      <c r="B99" s="15">
        <v>45666</v>
      </c>
      <c r="C99" t="s">
        <v>32</v>
      </c>
      <c r="D99" t="s">
        <v>49</v>
      </c>
      <c r="E99" t="s">
        <v>66</v>
      </c>
      <c r="H99" t="s">
        <v>54</v>
      </c>
      <c r="I99" t="s">
        <v>36</v>
      </c>
      <c r="J99" t="s">
        <v>43</v>
      </c>
      <c r="K99" s="16">
        <v>12</v>
      </c>
      <c r="L99" s="17">
        <v>919.15899999999999</v>
      </c>
      <c r="M99" s="17">
        <v>73.532719999999998</v>
      </c>
      <c r="N99" s="17">
        <v>19.991999999999997</v>
      </c>
      <c r="O99" s="18">
        <f t="shared" si="3"/>
        <v>53.54072</v>
      </c>
      <c r="P99" s="17"/>
    </row>
    <row r="100" spans="1:16" x14ac:dyDescent="0.2">
      <c r="A100" s="5">
        <f t="shared" si="2"/>
        <v>5</v>
      </c>
      <c r="B100" s="15">
        <v>45666</v>
      </c>
      <c r="C100" t="s">
        <v>39</v>
      </c>
      <c r="D100" t="s">
        <v>49</v>
      </c>
      <c r="E100" t="s">
        <v>66</v>
      </c>
      <c r="H100" t="s">
        <v>54</v>
      </c>
      <c r="I100" t="s">
        <v>36</v>
      </c>
      <c r="J100" t="s">
        <v>40</v>
      </c>
      <c r="K100" s="16">
        <v>11</v>
      </c>
      <c r="L100" s="17">
        <v>765.17899999999997</v>
      </c>
      <c r="M100" s="17">
        <v>61.214320000000001</v>
      </c>
      <c r="N100" s="17">
        <v>27.417000000000002</v>
      </c>
      <c r="O100" s="18">
        <f t="shared" si="3"/>
        <v>33.797319999999999</v>
      </c>
      <c r="P100" s="17"/>
    </row>
    <row r="101" spans="1:16" x14ac:dyDescent="0.2">
      <c r="A101" s="5">
        <f t="shared" si="2"/>
        <v>5</v>
      </c>
      <c r="B101" s="15">
        <v>45666</v>
      </c>
      <c r="C101" t="s">
        <v>42</v>
      </c>
      <c r="D101" t="s">
        <v>49</v>
      </c>
      <c r="E101" t="s">
        <v>66</v>
      </c>
      <c r="H101" t="s">
        <v>54</v>
      </c>
      <c r="I101" t="s">
        <v>36</v>
      </c>
      <c r="J101" t="s">
        <v>43</v>
      </c>
      <c r="K101" s="16">
        <v>11</v>
      </c>
      <c r="L101" s="17">
        <v>925.66700000000003</v>
      </c>
      <c r="M101" s="17">
        <v>74.053359999999998</v>
      </c>
      <c r="N101" s="17">
        <v>24.288</v>
      </c>
      <c r="O101" s="18">
        <f t="shared" si="3"/>
        <v>49.765360000000001</v>
      </c>
      <c r="P101" s="17"/>
    </row>
    <row r="102" spans="1:16" x14ac:dyDescent="0.2">
      <c r="A102" s="5">
        <f t="shared" si="2"/>
        <v>5</v>
      </c>
      <c r="B102" s="15">
        <v>45666</v>
      </c>
      <c r="C102" t="s">
        <v>36</v>
      </c>
      <c r="D102" t="s">
        <v>49</v>
      </c>
      <c r="E102" t="s">
        <v>66</v>
      </c>
      <c r="H102" t="s">
        <v>35</v>
      </c>
      <c r="I102" t="s">
        <v>36</v>
      </c>
      <c r="J102" t="s">
        <v>43</v>
      </c>
      <c r="K102" s="16">
        <v>15</v>
      </c>
      <c r="L102" s="17">
        <v>773.93799999999999</v>
      </c>
      <c r="M102" s="17">
        <v>61.915039999999998</v>
      </c>
      <c r="N102" s="17">
        <v>21.277000000000001</v>
      </c>
      <c r="O102" s="18">
        <f t="shared" si="3"/>
        <v>40.638039999999997</v>
      </c>
      <c r="P102" s="17"/>
    </row>
    <row r="103" spans="1:16" x14ac:dyDescent="0.2">
      <c r="A103" s="5">
        <f t="shared" si="2"/>
        <v>5</v>
      </c>
      <c r="B103" s="15">
        <v>45666</v>
      </c>
      <c r="C103" t="s">
        <v>44</v>
      </c>
      <c r="D103" t="s">
        <v>49</v>
      </c>
      <c r="E103" t="s">
        <v>66</v>
      </c>
      <c r="H103" t="s">
        <v>51</v>
      </c>
      <c r="I103" t="s">
        <v>2</v>
      </c>
      <c r="J103" t="s">
        <v>52</v>
      </c>
      <c r="K103" s="16">
        <v>12</v>
      </c>
      <c r="L103" s="17">
        <v>806.05600000000004</v>
      </c>
      <c r="M103" s="17">
        <v>64.484480000000005</v>
      </c>
      <c r="N103" s="17">
        <v>27.155000000000001</v>
      </c>
      <c r="O103" s="18">
        <f t="shared" si="3"/>
        <v>37.329480000000004</v>
      </c>
      <c r="P103" s="17"/>
    </row>
    <row r="104" spans="1:16" x14ac:dyDescent="0.2">
      <c r="A104" s="5">
        <f t="shared" si="2"/>
        <v>5</v>
      </c>
      <c r="B104" s="15">
        <v>45666</v>
      </c>
      <c r="C104" t="s">
        <v>46</v>
      </c>
      <c r="D104" t="s">
        <v>49</v>
      </c>
      <c r="E104" t="s">
        <v>66</v>
      </c>
      <c r="H104" t="s">
        <v>51</v>
      </c>
      <c r="I104" t="s">
        <v>2</v>
      </c>
      <c r="J104" t="s">
        <v>43</v>
      </c>
      <c r="K104" s="16">
        <v>12</v>
      </c>
      <c r="L104" s="17">
        <v>858.17499999999995</v>
      </c>
      <c r="M104" s="17">
        <v>68.653999999999996</v>
      </c>
      <c r="N104" s="17">
        <v>18.384</v>
      </c>
      <c r="O104" s="18">
        <f t="shared" si="3"/>
        <v>50.269999999999996</v>
      </c>
      <c r="P104" s="17"/>
    </row>
    <row r="105" spans="1:16" x14ac:dyDescent="0.2">
      <c r="A105" s="5">
        <f t="shared" si="2"/>
        <v>5</v>
      </c>
      <c r="B105" s="15">
        <v>45666</v>
      </c>
      <c r="C105" t="s">
        <v>48</v>
      </c>
      <c r="D105" t="s">
        <v>49</v>
      </c>
      <c r="E105" t="s">
        <v>66</v>
      </c>
      <c r="H105" t="s">
        <v>51</v>
      </c>
      <c r="I105" t="s">
        <v>2</v>
      </c>
      <c r="J105" t="s">
        <v>52</v>
      </c>
      <c r="K105" s="16">
        <v>8</v>
      </c>
      <c r="L105" s="17">
        <v>579.57500000000005</v>
      </c>
      <c r="M105" s="17">
        <v>46.366000000000007</v>
      </c>
      <c r="N105" s="17">
        <v>40.448</v>
      </c>
      <c r="O105" s="18">
        <f t="shared" si="3"/>
        <v>5.9180000000000064</v>
      </c>
      <c r="P105" s="17"/>
    </row>
    <row r="106" spans="1:16" x14ac:dyDescent="0.2">
      <c r="A106" s="5">
        <f t="shared" si="2"/>
        <v>5</v>
      </c>
      <c r="B106" s="15">
        <v>45666</v>
      </c>
      <c r="C106" t="s">
        <v>55</v>
      </c>
      <c r="D106" t="s">
        <v>49</v>
      </c>
      <c r="E106" t="s">
        <v>66</v>
      </c>
      <c r="H106" t="s">
        <v>51</v>
      </c>
      <c r="I106" t="s">
        <v>2</v>
      </c>
      <c r="J106" t="s">
        <v>43</v>
      </c>
      <c r="K106" s="16">
        <v>6</v>
      </c>
      <c r="L106" s="17">
        <v>347.78300000000002</v>
      </c>
      <c r="M106" s="17">
        <v>27.822640000000003</v>
      </c>
      <c r="N106" s="17">
        <v>20.298999999999999</v>
      </c>
      <c r="O106" s="18">
        <f t="shared" si="3"/>
        <v>7.5236400000000039</v>
      </c>
      <c r="P106" s="17"/>
    </row>
    <row r="107" spans="1:16" x14ac:dyDescent="0.2">
      <c r="A107" s="5">
        <f t="shared" si="2"/>
        <v>6</v>
      </c>
      <c r="B107" s="15">
        <v>45667</v>
      </c>
      <c r="C107" t="s">
        <v>32</v>
      </c>
      <c r="D107" t="s">
        <v>33</v>
      </c>
      <c r="E107" t="s">
        <v>50</v>
      </c>
      <c r="H107" t="s">
        <v>35</v>
      </c>
      <c r="I107" t="s">
        <v>2</v>
      </c>
      <c r="J107" t="s">
        <v>69</v>
      </c>
      <c r="K107" s="16">
        <v>8</v>
      </c>
      <c r="L107" s="17">
        <v>374.79599999999999</v>
      </c>
      <c r="M107" s="17">
        <v>29.98368</v>
      </c>
      <c r="N107" s="17">
        <v>59.538000000000004</v>
      </c>
      <c r="O107" s="18">
        <f t="shared" si="3"/>
        <v>-29.554320000000004</v>
      </c>
      <c r="P107" s="17"/>
    </row>
    <row r="108" spans="1:16" x14ac:dyDescent="0.2">
      <c r="A108" s="5">
        <f t="shared" si="2"/>
        <v>6</v>
      </c>
      <c r="B108" s="15">
        <v>45667</v>
      </c>
      <c r="C108" t="s">
        <v>39</v>
      </c>
      <c r="D108" t="s">
        <v>33</v>
      </c>
      <c r="E108" t="s">
        <v>50</v>
      </c>
      <c r="H108" t="s">
        <v>35</v>
      </c>
      <c r="I108" t="s">
        <v>42</v>
      </c>
      <c r="J108" t="s">
        <v>37</v>
      </c>
      <c r="K108" s="16">
        <v>9</v>
      </c>
      <c r="L108" s="17">
        <v>352.14699999999999</v>
      </c>
      <c r="M108" s="17">
        <v>28.171759999999999</v>
      </c>
      <c r="N108" s="17">
        <v>36.637</v>
      </c>
      <c r="O108" s="18">
        <f t="shared" si="3"/>
        <v>-8.4652400000000014</v>
      </c>
      <c r="P108" s="17"/>
    </row>
    <row r="109" spans="1:16" x14ac:dyDescent="0.2">
      <c r="A109" s="5">
        <f t="shared" si="2"/>
        <v>6</v>
      </c>
      <c r="B109" s="15">
        <v>45667</v>
      </c>
      <c r="C109" t="s">
        <v>42</v>
      </c>
      <c r="D109" t="s">
        <v>33</v>
      </c>
      <c r="E109" t="s">
        <v>50</v>
      </c>
      <c r="H109" t="s">
        <v>35</v>
      </c>
      <c r="I109" t="s">
        <v>2</v>
      </c>
      <c r="J109" t="s">
        <v>37</v>
      </c>
      <c r="K109" s="16">
        <v>9</v>
      </c>
      <c r="L109" s="17">
        <v>495.46199999999999</v>
      </c>
      <c r="M109" s="17">
        <v>39.636960000000002</v>
      </c>
      <c r="N109" s="17">
        <v>22.899000000000001</v>
      </c>
      <c r="O109" s="18">
        <f t="shared" si="3"/>
        <v>16.737960000000001</v>
      </c>
      <c r="P109" s="17"/>
    </row>
    <row r="110" spans="1:16" x14ac:dyDescent="0.2">
      <c r="A110" s="5">
        <f t="shared" si="2"/>
        <v>6</v>
      </c>
      <c r="B110" s="15">
        <v>45667</v>
      </c>
      <c r="C110" t="s">
        <v>36</v>
      </c>
      <c r="D110" t="s">
        <v>49</v>
      </c>
      <c r="E110" t="s">
        <v>50</v>
      </c>
      <c r="H110" t="s">
        <v>54</v>
      </c>
      <c r="I110" t="s">
        <v>42</v>
      </c>
      <c r="J110" t="s">
        <v>57</v>
      </c>
      <c r="K110" s="16">
        <v>12</v>
      </c>
      <c r="L110" s="17">
        <v>656.77599999999995</v>
      </c>
      <c r="M110" s="17">
        <v>52.542079999999999</v>
      </c>
      <c r="N110" s="17">
        <v>32.043999999999997</v>
      </c>
      <c r="O110" s="18">
        <f t="shared" si="3"/>
        <v>20.498080000000002</v>
      </c>
      <c r="P110" s="17"/>
    </row>
    <row r="111" spans="1:16" x14ac:dyDescent="0.2">
      <c r="A111" s="5">
        <f t="shared" si="2"/>
        <v>6</v>
      </c>
      <c r="B111" s="15">
        <v>45667</v>
      </c>
      <c r="C111" t="s">
        <v>44</v>
      </c>
      <c r="D111" t="s">
        <v>33</v>
      </c>
      <c r="E111" t="s">
        <v>50</v>
      </c>
      <c r="H111" t="s">
        <v>35</v>
      </c>
      <c r="I111" t="s">
        <v>36</v>
      </c>
      <c r="J111" t="s">
        <v>40</v>
      </c>
      <c r="K111" s="16">
        <v>11</v>
      </c>
      <c r="L111" s="17">
        <v>563.06399999999996</v>
      </c>
      <c r="M111" s="17">
        <v>45.045119999999997</v>
      </c>
      <c r="N111" s="17">
        <v>46.683999999999997</v>
      </c>
      <c r="O111" s="18">
        <f t="shared" si="3"/>
        <v>-1.6388800000000003</v>
      </c>
      <c r="P111" s="17"/>
    </row>
    <row r="112" spans="1:16" x14ac:dyDescent="0.2">
      <c r="A112" s="5">
        <f t="shared" si="2"/>
        <v>6</v>
      </c>
      <c r="B112" s="15">
        <v>45667</v>
      </c>
      <c r="C112" t="s">
        <v>46</v>
      </c>
      <c r="D112" t="s">
        <v>49</v>
      </c>
      <c r="E112" t="s">
        <v>50</v>
      </c>
      <c r="H112" t="s">
        <v>54</v>
      </c>
      <c r="I112" t="s">
        <v>36</v>
      </c>
      <c r="J112" t="s">
        <v>57</v>
      </c>
      <c r="K112" s="16">
        <v>15</v>
      </c>
      <c r="L112" s="17">
        <v>698.43299999999999</v>
      </c>
      <c r="M112" s="17">
        <v>55.874639999999999</v>
      </c>
      <c r="N112" s="17">
        <v>26.213999999999999</v>
      </c>
      <c r="O112" s="18">
        <f t="shared" si="3"/>
        <v>29.660640000000001</v>
      </c>
      <c r="P112" s="17"/>
    </row>
    <row r="113" spans="1:17" x14ac:dyDescent="0.2">
      <c r="A113" s="5">
        <f t="shared" si="2"/>
        <v>6</v>
      </c>
      <c r="B113" s="15">
        <v>45667</v>
      </c>
      <c r="C113" t="s">
        <v>48</v>
      </c>
      <c r="D113" t="s">
        <v>49</v>
      </c>
      <c r="E113" t="s">
        <v>50</v>
      </c>
      <c r="H113" t="s">
        <v>54</v>
      </c>
      <c r="I113" t="s">
        <v>42</v>
      </c>
      <c r="J113" t="s">
        <v>57</v>
      </c>
      <c r="K113" s="16">
        <v>15</v>
      </c>
      <c r="L113" s="17">
        <v>749.96400000000006</v>
      </c>
      <c r="M113" s="17">
        <v>59.997120000000002</v>
      </c>
      <c r="N113" s="17">
        <v>31.126999999999999</v>
      </c>
      <c r="O113" s="18">
        <f t="shared" si="3"/>
        <v>28.870120000000004</v>
      </c>
      <c r="P113" s="17"/>
    </row>
    <row r="114" spans="1:17" x14ac:dyDescent="0.2">
      <c r="A114" s="5">
        <f t="shared" si="2"/>
        <v>6</v>
      </c>
      <c r="B114" s="15">
        <v>45667</v>
      </c>
      <c r="C114" t="s">
        <v>55</v>
      </c>
      <c r="D114" t="s">
        <v>49</v>
      </c>
      <c r="E114" t="s">
        <v>50</v>
      </c>
      <c r="H114" t="s">
        <v>54</v>
      </c>
      <c r="I114" t="s">
        <v>42</v>
      </c>
      <c r="J114" t="s">
        <v>57</v>
      </c>
      <c r="K114" s="16">
        <v>14</v>
      </c>
      <c r="L114" s="17">
        <v>858.75900000000001</v>
      </c>
      <c r="M114" s="17">
        <v>68.700720000000004</v>
      </c>
      <c r="N114" s="17">
        <v>35.371000000000002</v>
      </c>
      <c r="O114" s="18">
        <f t="shared" si="3"/>
        <v>33.329720000000002</v>
      </c>
      <c r="P114" s="17"/>
    </row>
    <row r="115" spans="1:17" x14ac:dyDescent="0.2">
      <c r="A115" s="5">
        <f t="shared" si="2"/>
        <v>6</v>
      </c>
      <c r="B115" s="15">
        <v>45667</v>
      </c>
      <c r="C115" t="s">
        <v>32</v>
      </c>
      <c r="D115" t="s">
        <v>49</v>
      </c>
      <c r="E115" t="s">
        <v>58</v>
      </c>
      <c r="H115" t="s">
        <v>35</v>
      </c>
      <c r="I115" t="s">
        <v>42</v>
      </c>
      <c r="J115" t="s">
        <v>43</v>
      </c>
      <c r="K115" s="16">
        <v>11</v>
      </c>
      <c r="L115" s="17">
        <v>823.68799999999999</v>
      </c>
      <c r="M115" s="17">
        <v>65.895039999999995</v>
      </c>
      <c r="N115" s="17">
        <v>30.509</v>
      </c>
      <c r="O115" s="18">
        <f t="shared" si="3"/>
        <v>35.386039999999994</v>
      </c>
      <c r="P115" s="17"/>
    </row>
    <row r="116" spans="1:17" x14ac:dyDescent="0.2">
      <c r="A116" s="5">
        <f t="shared" si="2"/>
        <v>6</v>
      </c>
      <c r="B116" s="15">
        <v>45667</v>
      </c>
      <c r="C116" t="s">
        <v>39</v>
      </c>
      <c r="D116" t="s">
        <v>49</v>
      </c>
      <c r="E116" t="s">
        <v>58</v>
      </c>
      <c r="H116" t="s">
        <v>45</v>
      </c>
      <c r="I116" t="s">
        <v>42</v>
      </c>
      <c r="J116" t="s">
        <v>43</v>
      </c>
      <c r="K116" s="16">
        <v>15</v>
      </c>
      <c r="L116" s="17">
        <v>1051.4359999999999</v>
      </c>
      <c r="M116" s="17">
        <v>84.114879999999999</v>
      </c>
      <c r="N116" s="17">
        <v>22.638000000000002</v>
      </c>
      <c r="O116" s="18">
        <f t="shared" si="3"/>
        <v>61.476879999999994</v>
      </c>
      <c r="P116" s="17"/>
    </row>
    <row r="117" spans="1:17" x14ac:dyDescent="0.2">
      <c r="A117" s="5">
        <f t="shared" si="2"/>
        <v>6</v>
      </c>
      <c r="B117" s="15">
        <v>45667</v>
      </c>
      <c r="C117" t="s">
        <v>42</v>
      </c>
      <c r="D117" t="s">
        <v>49</v>
      </c>
      <c r="E117" t="s">
        <v>58</v>
      </c>
      <c r="H117" t="s">
        <v>51</v>
      </c>
      <c r="I117" t="s">
        <v>2</v>
      </c>
      <c r="J117" t="s">
        <v>52</v>
      </c>
      <c r="K117" s="16">
        <v>8</v>
      </c>
      <c r="L117" s="17">
        <v>752.75599999999997</v>
      </c>
      <c r="M117" s="17">
        <v>60.220480000000002</v>
      </c>
      <c r="N117" s="17">
        <v>49.432000000000002</v>
      </c>
      <c r="O117" s="18">
        <f t="shared" si="3"/>
        <v>10.78848</v>
      </c>
      <c r="P117" s="17"/>
    </row>
    <row r="118" spans="1:17" x14ac:dyDescent="0.2">
      <c r="A118" s="5">
        <f t="shared" si="2"/>
        <v>6</v>
      </c>
      <c r="B118" s="15">
        <v>45667</v>
      </c>
      <c r="C118" t="s">
        <v>36</v>
      </c>
      <c r="D118" t="s">
        <v>49</v>
      </c>
      <c r="E118" t="s">
        <v>58</v>
      </c>
      <c r="H118" t="s">
        <v>54</v>
      </c>
      <c r="I118" t="s">
        <v>42</v>
      </c>
      <c r="J118" t="s">
        <v>57</v>
      </c>
      <c r="K118" s="16">
        <v>15</v>
      </c>
      <c r="L118" s="17">
        <v>1156.095</v>
      </c>
      <c r="M118" s="17">
        <v>92.4876</v>
      </c>
      <c r="N118" s="17">
        <v>34.076000000000001</v>
      </c>
      <c r="O118" s="18">
        <f t="shared" si="3"/>
        <v>58.4116</v>
      </c>
      <c r="P118" s="17"/>
      <c r="Q118" t="s">
        <v>2</v>
      </c>
    </row>
    <row r="119" spans="1:17" x14ac:dyDescent="0.2">
      <c r="A119" s="5">
        <f t="shared" si="2"/>
        <v>6</v>
      </c>
      <c r="B119" s="15">
        <v>45667</v>
      </c>
      <c r="C119" t="s">
        <v>44</v>
      </c>
      <c r="D119" t="s">
        <v>49</v>
      </c>
      <c r="E119" t="s">
        <v>58</v>
      </c>
      <c r="H119" t="s">
        <v>54</v>
      </c>
      <c r="I119" t="s">
        <v>36</v>
      </c>
      <c r="J119" t="s">
        <v>57</v>
      </c>
      <c r="K119" s="16">
        <v>15</v>
      </c>
      <c r="L119" s="17">
        <v>971.77099999999996</v>
      </c>
      <c r="M119" s="17">
        <v>77.741680000000002</v>
      </c>
      <c r="N119" s="17">
        <v>27.305999999999997</v>
      </c>
      <c r="O119" s="18">
        <f t="shared" si="3"/>
        <v>50.435680000000005</v>
      </c>
      <c r="P119" s="17"/>
    </row>
    <row r="120" spans="1:17" x14ac:dyDescent="0.2">
      <c r="A120" s="5">
        <f t="shared" si="2"/>
        <v>6</v>
      </c>
      <c r="B120" s="15">
        <v>45667</v>
      </c>
      <c r="C120" t="s">
        <v>46</v>
      </c>
      <c r="D120" t="s">
        <v>49</v>
      </c>
      <c r="E120" t="s">
        <v>58</v>
      </c>
      <c r="H120" t="s">
        <v>54</v>
      </c>
      <c r="I120" t="s">
        <v>42</v>
      </c>
      <c r="J120" t="s">
        <v>57</v>
      </c>
      <c r="K120" s="16">
        <v>16</v>
      </c>
      <c r="L120" s="17">
        <v>1162.3689999999999</v>
      </c>
      <c r="M120" s="17">
        <v>92.989519999999999</v>
      </c>
      <c r="N120" s="17">
        <v>38.546999999999997</v>
      </c>
      <c r="O120" s="18">
        <f t="shared" si="3"/>
        <v>54.442520000000002</v>
      </c>
      <c r="P120" s="17"/>
    </row>
    <row r="121" spans="1:17" x14ac:dyDescent="0.2">
      <c r="A121" s="5">
        <f t="shared" si="2"/>
        <v>6</v>
      </c>
      <c r="B121" s="15">
        <v>45667</v>
      </c>
      <c r="C121" t="s">
        <v>48</v>
      </c>
      <c r="D121" t="s">
        <v>49</v>
      </c>
      <c r="E121" t="s">
        <v>58</v>
      </c>
      <c r="H121" t="s">
        <v>51</v>
      </c>
      <c r="I121" t="s">
        <v>2</v>
      </c>
      <c r="J121" t="s">
        <v>52</v>
      </c>
      <c r="K121" s="16">
        <v>9</v>
      </c>
      <c r="L121" s="17">
        <v>663.81799999999998</v>
      </c>
      <c r="M121" s="17">
        <v>53.105440000000002</v>
      </c>
      <c r="N121" s="17">
        <v>51.901999999999994</v>
      </c>
      <c r="O121" s="18">
        <f t="shared" si="3"/>
        <v>1.2034400000000076</v>
      </c>
      <c r="P121" s="17"/>
    </row>
    <row r="122" spans="1:17" x14ac:dyDescent="0.2">
      <c r="A122" s="5">
        <f t="shared" si="2"/>
        <v>6</v>
      </c>
      <c r="B122" s="15">
        <v>45667</v>
      </c>
      <c r="C122" t="s">
        <v>55</v>
      </c>
      <c r="D122" t="s">
        <v>49</v>
      </c>
      <c r="E122" t="s">
        <v>58</v>
      </c>
      <c r="F122" t="s">
        <v>53</v>
      </c>
      <c r="H122" t="s">
        <v>54</v>
      </c>
      <c r="I122" t="s">
        <v>39</v>
      </c>
      <c r="J122" t="s">
        <v>57</v>
      </c>
      <c r="K122" s="16">
        <v>14</v>
      </c>
      <c r="L122" s="17">
        <v>7864.2820000000002</v>
      </c>
      <c r="M122" s="17">
        <v>629.14256</v>
      </c>
      <c r="N122" s="17">
        <v>84.623000000000005</v>
      </c>
      <c r="O122" s="18">
        <f t="shared" si="3"/>
        <v>544.51955999999996</v>
      </c>
      <c r="P122" s="17"/>
    </row>
    <row r="123" spans="1:17" x14ac:dyDescent="0.2">
      <c r="A123" s="5">
        <f t="shared" si="2"/>
        <v>6</v>
      </c>
      <c r="B123" s="15">
        <v>45667</v>
      </c>
      <c r="C123" t="s">
        <v>70</v>
      </c>
      <c r="D123" t="s">
        <v>49</v>
      </c>
      <c r="E123" t="s">
        <v>58</v>
      </c>
      <c r="H123" t="s">
        <v>35</v>
      </c>
      <c r="I123" t="s">
        <v>42</v>
      </c>
      <c r="J123" t="s">
        <v>40</v>
      </c>
      <c r="K123" s="16">
        <v>7</v>
      </c>
      <c r="L123" s="17">
        <v>362.56799999999998</v>
      </c>
      <c r="M123" s="17">
        <v>29.00544</v>
      </c>
      <c r="N123" s="17">
        <v>29.061999999999998</v>
      </c>
      <c r="O123" s="18">
        <f t="shared" si="3"/>
        <v>-5.6559999999997501E-2</v>
      </c>
      <c r="P123" s="17"/>
    </row>
    <row r="124" spans="1:17" x14ac:dyDescent="0.2">
      <c r="A124" s="5">
        <f t="shared" si="2"/>
        <v>7</v>
      </c>
      <c r="B124" s="15">
        <v>45668</v>
      </c>
      <c r="C124" t="s">
        <v>32</v>
      </c>
      <c r="D124" t="s">
        <v>49</v>
      </c>
      <c r="E124" t="s">
        <v>71</v>
      </c>
      <c r="H124" t="s">
        <v>35</v>
      </c>
      <c r="I124" t="s">
        <v>36</v>
      </c>
      <c r="J124" t="s">
        <v>40</v>
      </c>
      <c r="K124" s="16">
        <v>11</v>
      </c>
      <c r="L124" s="17">
        <v>428.041</v>
      </c>
      <c r="M124" s="17">
        <v>34.243279999999999</v>
      </c>
      <c r="N124" s="17">
        <v>20.793000000000003</v>
      </c>
      <c r="O124" s="18">
        <f t="shared" si="3"/>
        <v>13.450279999999996</v>
      </c>
      <c r="P124" s="17"/>
    </row>
    <row r="125" spans="1:17" x14ac:dyDescent="0.2">
      <c r="A125" s="5">
        <f t="shared" si="2"/>
        <v>7</v>
      </c>
      <c r="B125" s="15">
        <v>45668</v>
      </c>
      <c r="C125" t="s">
        <v>39</v>
      </c>
      <c r="D125" t="s">
        <v>49</v>
      </c>
      <c r="E125" t="s">
        <v>71</v>
      </c>
      <c r="H125" t="s">
        <v>45</v>
      </c>
      <c r="I125" t="s">
        <v>36</v>
      </c>
      <c r="J125" t="s">
        <v>57</v>
      </c>
      <c r="K125" s="16">
        <v>13</v>
      </c>
      <c r="L125" s="17">
        <v>557.774</v>
      </c>
      <c r="M125" s="17">
        <v>44.621920000000003</v>
      </c>
      <c r="N125" s="17">
        <v>24.683</v>
      </c>
      <c r="O125" s="18">
        <f t="shared" si="3"/>
        <v>19.938920000000003</v>
      </c>
      <c r="P125" s="17"/>
    </row>
    <row r="126" spans="1:17" x14ac:dyDescent="0.2">
      <c r="A126" s="5">
        <f t="shared" si="2"/>
        <v>7</v>
      </c>
      <c r="B126" s="15">
        <v>45668</v>
      </c>
      <c r="C126" t="s">
        <v>42</v>
      </c>
      <c r="D126" t="s">
        <v>49</v>
      </c>
      <c r="E126" t="s">
        <v>71</v>
      </c>
      <c r="H126" t="s">
        <v>35</v>
      </c>
      <c r="I126" t="s">
        <v>39</v>
      </c>
      <c r="J126" t="s">
        <v>52</v>
      </c>
      <c r="K126" s="16">
        <v>5</v>
      </c>
      <c r="L126" s="17">
        <v>391.04</v>
      </c>
      <c r="M126" s="17">
        <v>31.283200000000001</v>
      </c>
      <c r="N126" s="17">
        <v>52.190999999999995</v>
      </c>
      <c r="O126" s="18">
        <f t="shared" si="3"/>
        <v>-20.907799999999995</v>
      </c>
      <c r="P126" s="17"/>
    </row>
    <row r="127" spans="1:17" x14ac:dyDescent="0.2">
      <c r="A127" s="5">
        <f t="shared" si="2"/>
        <v>7</v>
      </c>
      <c r="B127" s="15">
        <v>45668</v>
      </c>
      <c r="C127" t="s">
        <v>36</v>
      </c>
      <c r="D127" t="s">
        <v>49</v>
      </c>
      <c r="E127" t="s">
        <v>71</v>
      </c>
      <c r="H127" t="s">
        <v>54</v>
      </c>
      <c r="I127" t="s">
        <v>36</v>
      </c>
      <c r="J127" t="s">
        <v>43</v>
      </c>
      <c r="K127" s="16">
        <v>16</v>
      </c>
      <c r="L127" s="17">
        <v>787.202</v>
      </c>
      <c r="M127" s="17">
        <v>62.97616</v>
      </c>
      <c r="N127" s="17">
        <v>20.754999999999999</v>
      </c>
      <c r="O127" s="18">
        <f t="shared" si="3"/>
        <v>42.221159999999998</v>
      </c>
      <c r="P127" s="17"/>
    </row>
    <row r="128" spans="1:17" x14ac:dyDescent="0.2">
      <c r="A128" s="5">
        <f t="shared" si="2"/>
        <v>7</v>
      </c>
      <c r="B128" s="15">
        <v>45668</v>
      </c>
      <c r="C128" t="s">
        <v>44</v>
      </c>
      <c r="D128" t="s">
        <v>49</v>
      </c>
      <c r="E128" t="s">
        <v>71</v>
      </c>
      <c r="H128" t="s">
        <v>35</v>
      </c>
      <c r="I128" t="s">
        <v>42</v>
      </c>
      <c r="J128" t="s">
        <v>43</v>
      </c>
      <c r="K128" s="16">
        <v>13</v>
      </c>
      <c r="L128" s="17">
        <v>914.79499999999996</v>
      </c>
      <c r="M128" s="17">
        <v>73.183599999999998</v>
      </c>
      <c r="N128" s="17">
        <v>22.360000000000003</v>
      </c>
      <c r="O128" s="18">
        <f t="shared" si="3"/>
        <v>50.823599999999999</v>
      </c>
      <c r="P128" s="17"/>
    </row>
    <row r="129" spans="1:17" x14ac:dyDescent="0.2">
      <c r="A129" s="5">
        <f t="shared" si="2"/>
        <v>7</v>
      </c>
      <c r="B129" s="15">
        <v>45668</v>
      </c>
      <c r="C129" t="s">
        <v>46</v>
      </c>
      <c r="D129" t="s">
        <v>49</v>
      </c>
      <c r="E129" t="s">
        <v>71</v>
      </c>
      <c r="H129" t="s">
        <v>51</v>
      </c>
      <c r="I129" t="s">
        <v>2</v>
      </c>
      <c r="J129" t="s">
        <v>43</v>
      </c>
      <c r="K129" s="16">
        <v>17</v>
      </c>
      <c r="L129" s="17">
        <v>1001.59</v>
      </c>
      <c r="M129" s="17">
        <v>80.127200000000002</v>
      </c>
      <c r="N129" s="17">
        <v>24.319999999999997</v>
      </c>
      <c r="O129" s="18">
        <f t="shared" si="3"/>
        <v>55.807200000000009</v>
      </c>
      <c r="P129" s="17"/>
      <c r="Q129" t="s">
        <v>2</v>
      </c>
    </row>
    <row r="130" spans="1:17" x14ac:dyDescent="0.2">
      <c r="A130" s="5">
        <f t="shared" si="2"/>
        <v>7</v>
      </c>
      <c r="B130" s="15">
        <v>45668</v>
      </c>
      <c r="C130" t="s">
        <v>48</v>
      </c>
      <c r="D130" t="s">
        <v>49</v>
      </c>
      <c r="E130" t="s">
        <v>71</v>
      </c>
      <c r="H130" t="s">
        <v>54</v>
      </c>
      <c r="I130" t="s">
        <v>36</v>
      </c>
      <c r="J130" t="s">
        <v>43</v>
      </c>
      <c r="K130" s="16">
        <v>16</v>
      </c>
      <c r="L130" s="17">
        <v>1012.814</v>
      </c>
      <c r="M130" s="17">
        <v>81.025120000000001</v>
      </c>
      <c r="N130" s="17">
        <v>21.373999999999999</v>
      </c>
      <c r="O130" s="18">
        <f t="shared" si="3"/>
        <v>59.651120000000006</v>
      </c>
      <c r="P130" s="17"/>
    </row>
    <row r="131" spans="1:17" x14ac:dyDescent="0.2">
      <c r="A131" s="5">
        <f t="shared" si="2"/>
        <v>7</v>
      </c>
      <c r="B131" s="15">
        <v>45668</v>
      </c>
      <c r="C131" t="s">
        <v>55</v>
      </c>
      <c r="D131" t="s">
        <v>49</v>
      </c>
      <c r="E131" t="s">
        <v>71</v>
      </c>
      <c r="H131" t="s">
        <v>54</v>
      </c>
      <c r="I131" t="s">
        <v>36</v>
      </c>
      <c r="J131" t="s">
        <v>43</v>
      </c>
      <c r="K131" s="16">
        <v>16</v>
      </c>
      <c r="L131" s="17">
        <v>1022.801</v>
      </c>
      <c r="M131" s="17">
        <v>81.824080000000009</v>
      </c>
      <c r="N131" s="17">
        <v>28.227</v>
      </c>
      <c r="O131" s="18">
        <f t="shared" si="3"/>
        <v>53.597080000000005</v>
      </c>
      <c r="P131" s="17"/>
    </row>
    <row r="132" spans="1:17" x14ac:dyDescent="0.2">
      <c r="A132" s="5">
        <f t="shared" si="2"/>
        <v>1</v>
      </c>
      <c r="B132" s="15">
        <v>45669</v>
      </c>
      <c r="C132" t="s">
        <v>32</v>
      </c>
      <c r="D132" t="s">
        <v>49</v>
      </c>
      <c r="E132" t="s">
        <v>50</v>
      </c>
      <c r="H132" t="s">
        <v>35</v>
      </c>
      <c r="I132" t="s">
        <v>42</v>
      </c>
      <c r="J132" t="s">
        <v>43</v>
      </c>
      <c r="K132" s="16">
        <v>9</v>
      </c>
      <c r="L132" s="17">
        <v>597.53</v>
      </c>
      <c r="M132" s="17">
        <v>47.802399999999999</v>
      </c>
      <c r="N132" s="17">
        <v>28.785</v>
      </c>
      <c r="O132" s="18">
        <f t="shared" si="3"/>
        <v>19.017399999999999</v>
      </c>
      <c r="P132" s="17"/>
    </row>
    <row r="133" spans="1:17" x14ac:dyDescent="0.2">
      <c r="A133" s="5">
        <f t="shared" si="2"/>
        <v>1</v>
      </c>
      <c r="B133" s="15">
        <v>45669</v>
      </c>
      <c r="C133" t="s">
        <v>39</v>
      </c>
      <c r="D133" t="s">
        <v>33</v>
      </c>
      <c r="E133" t="s">
        <v>50</v>
      </c>
      <c r="H133" t="s">
        <v>54</v>
      </c>
      <c r="I133" t="s">
        <v>2</v>
      </c>
      <c r="J133" t="s">
        <v>40</v>
      </c>
      <c r="K133" s="16">
        <v>8</v>
      </c>
      <c r="L133" s="17">
        <v>518.64499999999998</v>
      </c>
      <c r="M133" s="17">
        <v>41.491599999999998</v>
      </c>
      <c r="N133" s="17">
        <v>55.798999999999992</v>
      </c>
      <c r="O133" s="18">
        <f t="shared" si="3"/>
        <v>-14.307399999999994</v>
      </c>
      <c r="P133" s="17"/>
    </row>
    <row r="134" spans="1:17" x14ac:dyDescent="0.2">
      <c r="A134" s="5">
        <f t="shared" si="2"/>
        <v>1</v>
      </c>
      <c r="B134" s="15">
        <v>45669</v>
      </c>
      <c r="C134" t="s">
        <v>42</v>
      </c>
      <c r="D134" t="s">
        <v>49</v>
      </c>
      <c r="E134" t="s">
        <v>50</v>
      </c>
      <c r="H134" t="s">
        <v>54</v>
      </c>
      <c r="I134" t="s">
        <v>42</v>
      </c>
      <c r="J134" t="s">
        <v>40</v>
      </c>
      <c r="K134" s="16">
        <v>10</v>
      </c>
      <c r="L134" s="17">
        <v>657.94100000000003</v>
      </c>
      <c r="M134" s="17">
        <v>52.635280000000002</v>
      </c>
      <c r="N134" s="17">
        <v>37.408999999999999</v>
      </c>
      <c r="O134" s="18">
        <f t="shared" si="3"/>
        <v>15.226280000000003</v>
      </c>
      <c r="P134" s="17"/>
    </row>
    <row r="135" spans="1:17" x14ac:dyDescent="0.2">
      <c r="A135" s="5">
        <f t="shared" si="2"/>
        <v>1</v>
      </c>
      <c r="B135" s="15">
        <v>45669</v>
      </c>
      <c r="C135" t="s">
        <v>36</v>
      </c>
      <c r="D135" t="s">
        <v>33</v>
      </c>
      <c r="E135" t="s">
        <v>50</v>
      </c>
      <c r="H135" t="s">
        <v>35</v>
      </c>
      <c r="I135" t="s">
        <v>32</v>
      </c>
      <c r="J135" t="s">
        <v>37</v>
      </c>
      <c r="K135" s="16">
        <v>6</v>
      </c>
      <c r="L135" s="17">
        <v>424.33100000000002</v>
      </c>
      <c r="M135" s="17">
        <v>33.946480000000001</v>
      </c>
      <c r="N135" s="17">
        <v>58.644999999999996</v>
      </c>
      <c r="O135" s="18">
        <f t="shared" si="3"/>
        <v>-24.698519999999995</v>
      </c>
      <c r="P135" s="17" t="s">
        <v>2</v>
      </c>
    </row>
    <row r="136" spans="1:17" x14ac:dyDescent="0.2">
      <c r="A136" s="5">
        <f t="shared" ref="A136:A199" si="4">WEEKDAY(B136)</f>
        <v>1</v>
      </c>
      <c r="B136" s="15">
        <v>45669</v>
      </c>
      <c r="C136" t="s">
        <v>44</v>
      </c>
      <c r="D136" t="s">
        <v>33</v>
      </c>
      <c r="E136" t="s">
        <v>50</v>
      </c>
      <c r="H136" t="s">
        <v>35</v>
      </c>
      <c r="I136" t="s">
        <v>42</v>
      </c>
      <c r="J136" t="s">
        <v>43</v>
      </c>
      <c r="K136" s="16">
        <v>9</v>
      </c>
      <c r="L136" s="17">
        <v>487.21899999999999</v>
      </c>
      <c r="M136" s="17">
        <v>38.977519999999998</v>
      </c>
      <c r="N136" s="17">
        <v>42.454999999999998</v>
      </c>
      <c r="O136" s="18">
        <f t="shared" ref="O136:O199" si="5">M136-N136</f>
        <v>-3.4774799999999999</v>
      </c>
      <c r="P136" s="17"/>
    </row>
    <row r="137" spans="1:17" x14ac:dyDescent="0.2">
      <c r="A137" s="5">
        <f t="shared" si="4"/>
        <v>1</v>
      </c>
      <c r="B137" s="15">
        <v>45669</v>
      </c>
      <c r="C137" t="s">
        <v>46</v>
      </c>
      <c r="D137" t="s">
        <v>33</v>
      </c>
      <c r="E137" t="s">
        <v>50</v>
      </c>
      <c r="H137" t="s">
        <v>35</v>
      </c>
      <c r="I137" t="s">
        <v>2</v>
      </c>
      <c r="J137" t="s">
        <v>72</v>
      </c>
      <c r="K137" s="16">
        <v>14</v>
      </c>
      <c r="L137" s="17">
        <v>699.399</v>
      </c>
      <c r="M137" s="17">
        <v>55.951920000000001</v>
      </c>
      <c r="N137" s="17">
        <v>49.372</v>
      </c>
      <c r="O137" s="18">
        <f t="shared" si="5"/>
        <v>6.5799200000000013</v>
      </c>
      <c r="P137" s="17"/>
    </row>
    <row r="138" spans="1:17" x14ac:dyDescent="0.2">
      <c r="A138" s="5">
        <f t="shared" si="4"/>
        <v>1</v>
      </c>
      <c r="B138" s="15">
        <v>45669</v>
      </c>
      <c r="C138" t="s">
        <v>48</v>
      </c>
      <c r="D138" t="s">
        <v>49</v>
      </c>
      <c r="E138" t="s">
        <v>50</v>
      </c>
      <c r="H138" t="s">
        <v>73</v>
      </c>
      <c r="I138" t="s">
        <v>2</v>
      </c>
      <c r="J138" t="s">
        <v>52</v>
      </c>
      <c r="K138" s="16">
        <v>10</v>
      </c>
      <c r="L138" s="17">
        <v>555.101</v>
      </c>
      <c r="M138" s="17">
        <v>44.408079999999998</v>
      </c>
      <c r="N138" s="17">
        <v>38.28</v>
      </c>
      <c r="O138" s="18">
        <f t="shared" si="5"/>
        <v>6.1280799999999971</v>
      </c>
      <c r="P138" s="17"/>
      <c r="Q138" t="s">
        <v>2</v>
      </c>
    </row>
    <row r="139" spans="1:17" x14ac:dyDescent="0.2">
      <c r="A139" s="5">
        <f t="shared" si="4"/>
        <v>1</v>
      </c>
      <c r="B139" s="15">
        <v>45669</v>
      </c>
      <c r="C139" t="s">
        <v>55</v>
      </c>
      <c r="D139" t="s">
        <v>33</v>
      </c>
      <c r="E139" t="s">
        <v>50</v>
      </c>
      <c r="H139" t="s">
        <v>35</v>
      </c>
      <c r="I139" t="s">
        <v>36</v>
      </c>
      <c r="J139" t="s">
        <v>40</v>
      </c>
      <c r="K139" s="16">
        <v>14</v>
      </c>
      <c r="L139" s="17">
        <v>751.97799999999995</v>
      </c>
      <c r="M139" s="17">
        <v>60.158239999999999</v>
      </c>
      <c r="N139" s="17">
        <v>40.6</v>
      </c>
      <c r="O139" s="18">
        <f t="shared" si="5"/>
        <v>19.558239999999998</v>
      </c>
      <c r="P139" s="17"/>
    </row>
    <row r="140" spans="1:17" x14ac:dyDescent="0.2">
      <c r="A140" s="5">
        <f t="shared" si="4"/>
        <v>2</v>
      </c>
      <c r="B140" s="15">
        <v>45670</v>
      </c>
      <c r="C140" t="s">
        <v>32</v>
      </c>
      <c r="D140" t="s">
        <v>49</v>
      </c>
      <c r="E140" t="s">
        <v>34</v>
      </c>
      <c r="H140" t="s">
        <v>73</v>
      </c>
      <c r="I140" t="s">
        <v>2</v>
      </c>
      <c r="J140" t="s">
        <v>52</v>
      </c>
      <c r="K140" s="16">
        <v>8</v>
      </c>
      <c r="L140" s="17">
        <v>409.65499999999997</v>
      </c>
      <c r="M140" s="17">
        <v>32.772399999999998</v>
      </c>
      <c r="N140" s="17">
        <v>45.207999999999998</v>
      </c>
      <c r="O140" s="18">
        <f t="shared" si="5"/>
        <v>-12.435600000000001</v>
      </c>
      <c r="P140" s="17"/>
    </row>
    <row r="141" spans="1:17" x14ac:dyDescent="0.2">
      <c r="A141" s="5">
        <f t="shared" si="4"/>
        <v>2</v>
      </c>
      <c r="B141" s="15">
        <v>45670</v>
      </c>
      <c r="C141" t="s">
        <v>39</v>
      </c>
      <c r="D141" t="s">
        <v>49</v>
      </c>
      <c r="E141" t="s">
        <v>34</v>
      </c>
      <c r="F141" t="s">
        <v>53</v>
      </c>
      <c r="H141" t="s">
        <v>54</v>
      </c>
      <c r="I141" t="s">
        <v>39</v>
      </c>
      <c r="J141" t="s">
        <v>40</v>
      </c>
      <c r="K141" s="16">
        <v>15</v>
      </c>
      <c r="L141" s="17">
        <v>6451.5749999999998</v>
      </c>
      <c r="M141" s="17">
        <v>516.12599999999998</v>
      </c>
      <c r="N141" s="17">
        <v>86.179000000000002</v>
      </c>
      <c r="O141" s="18">
        <f t="shared" si="5"/>
        <v>429.947</v>
      </c>
      <c r="P141" s="17"/>
    </row>
    <row r="142" spans="1:17" x14ac:dyDescent="0.2">
      <c r="A142" s="5">
        <f t="shared" si="4"/>
        <v>2</v>
      </c>
      <c r="B142" s="15">
        <v>45670</v>
      </c>
      <c r="C142" t="s">
        <v>42</v>
      </c>
      <c r="D142" t="s">
        <v>49</v>
      </c>
      <c r="E142" t="s">
        <v>34</v>
      </c>
      <c r="H142" t="s">
        <v>35</v>
      </c>
      <c r="I142" t="s">
        <v>39</v>
      </c>
      <c r="J142" t="s">
        <v>40</v>
      </c>
      <c r="K142" s="16">
        <v>7</v>
      </c>
      <c r="L142" s="17">
        <v>567.46500000000003</v>
      </c>
      <c r="M142" s="17">
        <v>45.397200000000005</v>
      </c>
      <c r="N142" s="17">
        <v>40.987000000000002</v>
      </c>
      <c r="O142" s="18">
        <f t="shared" si="5"/>
        <v>4.4102000000000032</v>
      </c>
      <c r="P142" s="17"/>
    </row>
    <row r="143" spans="1:17" x14ac:dyDescent="0.2">
      <c r="A143" s="5">
        <f t="shared" si="4"/>
        <v>2</v>
      </c>
      <c r="B143" s="15">
        <v>45670</v>
      </c>
      <c r="C143" t="s">
        <v>36</v>
      </c>
      <c r="D143" t="s">
        <v>49</v>
      </c>
      <c r="E143" t="s">
        <v>34</v>
      </c>
      <c r="H143" t="s">
        <v>73</v>
      </c>
      <c r="I143" t="s">
        <v>2</v>
      </c>
      <c r="J143" t="s">
        <v>52</v>
      </c>
      <c r="K143" s="16">
        <v>10</v>
      </c>
      <c r="L143" s="17">
        <v>762.37199999999996</v>
      </c>
      <c r="M143" s="17">
        <v>60.989759999999997</v>
      </c>
      <c r="N143" s="17">
        <v>29.29</v>
      </c>
      <c r="O143" s="18">
        <f t="shared" si="5"/>
        <v>31.699759999999998</v>
      </c>
      <c r="P143" s="17"/>
    </row>
    <row r="144" spans="1:17" x14ac:dyDescent="0.2">
      <c r="A144" s="5">
        <f t="shared" si="4"/>
        <v>2</v>
      </c>
      <c r="B144" s="15">
        <v>45670</v>
      </c>
      <c r="C144" t="s">
        <v>44</v>
      </c>
      <c r="D144" t="s">
        <v>49</v>
      </c>
      <c r="E144" t="s">
        <v>34</v>
      </c>
      <c r="H144" t="s">
        <v>35</v>
      </c>
      <c r="I144" t="s">
        <v>39</v>
      </c>
      <c r="J144" t="s">
        <v>52</v>
      </c>
      <c r="K144" s="16">
        <v>10</v>
      </c>
      <c r="L144" s="17">
        <v>758.53599999999994</v>
      </c>
      <c r="M144" s="17">
        <v>60.682879999999997</v>
      </c>
      <c r="N144" s="17">
        <v>50.389000000000003</v>
      </c>
      <c r="O144" s="18">
        <f t="shared" si="5"/>
        <v>10.293879999999994</v>
      </c>
      <c r="P144" s="17"/>
    </row>
    <row r="145" spans="1:17" x14ac:dyDescent="0.2">
      <c r="A145" s="5">
        <f t="shared" si="4"/>
        <v>2</v>
      </c>
      <c r="B145" s="15">
        <v>45670</v>
      </c>
      <c r="C145" t="s">
        <v>46</v>
      </c>
      <c r="D145" t="s">
        <v>49</v>
      </c>
      <c r="E145" t="s">
        <v>34</v>
      </c>
      <c r="H145" t="s">
        <v>54</v>
      </c>
      <c r="I145" t="s">
        <v>2</v>
      </c>
      <c r="J145" t="s">
        <v>52</v>
      </c>
      <c r="K145" s="16">
        <v>11</v>
      </c>
      <c r="L145" s="17">
        <v>894.26199999999994</v>
      </c>
      <c r="M145" s="17">
        <v>71.540959999999998</v>
      </c>
      <c r="N145" s="17">
        <v>49.02</v>
      </c>
      <c r="O145" s="18">
        <f t="shared" si="5"/>
        <v>22.520959999999995</v>
      </c>
      <c r="P145" s="17"/>
    </row>
    <row r="146" spans="1:17" x14ac:dyDescent="0.2">
      <c r="A146" s="5">
        <f t="shared" si="4"/>
        <v>2</v>
      </c>
      <c r="B146" s="15">
        <v>45670</v>
      </c>
      <c r="C146" t="s">
        <v>48</v>
      </c>
      <c r="D146" t="s">
        <v>49</v>
      </c>
      <c r="E146" t="s">
        <v>34</v>
      </c>
      <c r="H146" t="s">
        <v>54</v>
      </c>
      <c r="I146" t="s">
        <v>42</v>
      </c>
      <c r="J146" t="s">
        <v>40</v>
      </c>
      <c r="K146" s="16">
        <v>10</v>
      </c>
      <c r="L146" s="17">
        <v>881.29499999999996</v>
      </c>
      <c r="M146" s="17">
        <v>70.503599999999992</v>
      </c>
      <c r="N146" s="17">
        <v>41.820999999999991</v>
      </c>
      <c r="O146" s="18">
        <f t="shared" si="5"/>
        <v>28.682600000000001</v>
      </c>
      <c r="P146" s="17"/>
    </row>
    <row r="147" spans="1:17" x14ac:dyDescent="0.2">
      <c r="A147" s="5">
        <f t="shared" si="4"/>
        <v>3</v>
      </c>
      <c r="B147" s="15">
        <v>45671</v>
      </c>
      <c r="C147" t="s">
        <v>32</v>
      </c>
      <c r="D147" t="s">
        <v>49</v>
      </c>
      <c r="E147" t="s">
        <v>50</v>
      </c>
      <c r="H147" t="s">
        <v>35</v>
      </c>
      <c r="I147" t="s">
        <v>39</v>
      </c>
      <c r="J147" t="s">
        <v>52</v>
      </c>
      <c r="K147" s="16">
        <v>7</v>
      </c>
      <c r="L147" s="17">
        <v>277.05399999999997</v>
      </c>
      <c r="M147" s="17">
        <v>22.16432</v>
      </c>
      <c r="N147" s="17">
        <v>43.33</v>
      </c>
      <c r="O147" s="18">
        <f t="shared" si="5"/>
        <v>-21.165679999999998</v>
      </c>
      <c r="P147" s="17"/>
    </row>
    <row r="148" spans="1:17" x14ac:dyDescent="0.2">
      <c r="A148" s="5">
        <f t="shared" si="4"/>
        <v>3</v>
      </c>
      <c r="B148" s="15">
        <v>45671</v>
      </c>
      <c r="C148" t="s">
        <v>39</v>
      </c>
      <c r="D148" t="s">
        <v>33</v>
      </c>
      <c r="E148" t="s">
        <v>50</v>
      </c>
      <c r="H148" t="s">
        <v>35</v>
      </c>
      <c r="I148" t="s">
        <v>2</v>
      </c>
      <c r="J148" t="s">
        <v>59</v>
      </c>
      <c r="K148" s="16">
        <v>4</v>
      </c>
      <c r="L148" s="17">
        <v>163.89699999999999</v>
      </c>
      <c r="M148" s="17">
        <v>13.11176</v>
      </c>
      <c r="N148" s="17">
        <v>35.483000000000004</v>
      </c>
      <c r="O148" s="18">
        <f t="shared" si="5"/>
        <v>-22.371240000000004</v>
      </c>
      <c r="P148" s="17"/>
    </row>
    <row r="149" spans="1:17" x14ac:dyDescent="0.2">
      <c r="A149" s="5">
        <f t="shared" si="4"/>
        <v>3</v>
      </c>
      <c r="B149" s="15">
        <v>45671</v>
      </c>
      <c r="C149" t="s">
        <v>42</v>
      </c>
      <c r="D149" t="s">
        <v>33</v>
      </c>
      <c r="E149" t="s">
        <v>50</v>
      </c>
      <c r="H149" t="s">
        <v>35</v>
      </c>
      <c r="I149" t="s">
        <v>39</v>
      </c>
      <c r="J149" t="s">
        <v>61</v>
      </c>
      <c r="K149" s="16">
        <v>6</v>
      </c>
      <c r="L149" s="17">
        <v>228.78899999999999</v>
      </c>
      <c r="M149" s="17">
        <v>18.30312</v>
      </c>
      <c r="N149" s="17">
        <v>38.269000000000005</v>
      </c>
      <c r="O149" s="18">
        <f t="shared" si="5"/>
        <v>-19.965880000000006</v>
      </c>
      <c r="P149" s="17"/>
    </row>
    <row r="150" spans="1:17" x14ac:dyDescent="0.2">
      <c r="A150" s="5">
        <f t="shared" si="4"/>
        <v>3</v>
      </c>
      <c r="B150" s="15">
        <v>45671</v>
      </c>
      <c r="C150" t="s">
        <v>36</v>
      </c>
      <c r="D150" t="s">
        <v>49</v>
      </c>
      <c r="E150" t="s">
        <v>50</v>
      </c>
      <c r="H150" t="s">
        <v>54</v>
      </c>
      <c r="I150" t="s">
        <v>2</v>
      </c>
      <c r="J150" t="s">
        <v>52</v>
      </c>
      <c r="K150" s="16">
        <v>8</v>
      </c>
      <c r="L150" s="17">
        <v>492.84500000000003</v>
      </c>
      <c r="M150" s="17">
        <v>39.427600000000005</v>
      </c>
      <c r="N150" s="17">
        <v>38.742000000000004</v>
      </c>
      <c r="O150" s="18">
        <f t="shared" si="5"/>
        <v>0.68560000000000088</v>
      </c>
      <c r="P150" s="17"/>
    </row>
    <row r="151" spans="1:17" x14ac:dyDescent="0.2">
      <c r="A151" s="5">
        <f t="shared" si="4"/>
        <v>3</v>
      </c>
      <c r="B151" s="15">
        <v>45671</v>
      </c>
      <c r="C151" t="s">
        <v>44</v>
      </c>
      <c r="D151" t="s">
        <v>33</v>
      </c>
      <c r="E151" t="s">
        <v>50</v>
      </c>
      <c r="H151" t="s">
        <v>45</v>
      </c>
      <c r="I151" t="s">
        <v>2</v>
      </c>
      <c r="J151" t="s">
        <v>43</v>
      </c>
      <c r="K151" s="16">
        <v>12</v>
      </c>
      <c r="L151" s="17">
        <v>486.92399999999998</v>
      </c>
      <c r="M151" s="17">
        <v>38.953919999999997</v>
      </c>
      <c r="N151" s="17">
        <v>22.899000000000001</v>
      </c>
      <c r="O151" s="18">
        <f t="shared" si="5"/>
        <v>16.054919999999996</v>
      </c>
      <c r="P151" s="17"/>
    </row>
    <row r="152" spans="1:17" x14ac:dyDescent="0.2">
      <c r="A152" s="5">
        <f t="shared" si="4"/>
        <v>3</v>
      </c>
      <c r="B152" s="15">
        <v>45671</v>
      </c>
      <c r="C152" t="s">
        <v>46</v>
      </c>
      <c r="D152" t="s">
        <v>49</v>
      </c>
      <c r="E152" t="s">
        <v>50</v>
      </c>
      <c r="H152" t="s">
        <v>45</v>
      </c>
      <c r="I152" t="s">
        <v>36</v>
      </c>
      <c r="J152" t="s">
        <v>43</v>
      </c>
      <c r="K152" s="16">
        <v>10</v>
      </c>
      <c r="L152" s="17">
        <v>646.96100000000001</v>
      </c>
      <c r="M152" s="17">
        <v>51.756880000000002</v>
      </c>
      <c r="N152" s="17">
        <v>25.274000000000001</v>
      </c>
      <c r="O152" s="18">
        <f t="shared" si="5"/>
        <v>26.482880000000002</v>
      </c>
      <c r="P152" s="17"/>
    </row>
    <row r="153" spans="1:17" x14ac:dyDescent="0.2">
      <c r="A153" s="5">
        <f t="shared" si="4"/>
        <v>3</v>
      </c>
      <c r="B153" s="15">
        <v>45671</v>
      </c>
      <c r="C153" t="s">
        <v>48</v>
      </c>
      <c r="D153" t="s">
        <v>33</v>
      </c>
      <c r="E153" t="s">
        <v>50</v>
      </c>
      <c r="H153" t="s">
        <v>35</v>
      </c>
      <c r="I153" t="s">
        <v>42</v>
      </c>
      <c r="J153" t="s">
        <v>43</v>
      </c>
      <c r="K153" s="16">
        <v>10</v>
      </c>
      <c r="L153" s="17">
        <v>744.06200000000001</v>
      </c>
      <c r="M153" s="17">
        <v>59.52496</v>
      </c>
      <c r="N153" s="17">
        <v>42.36</v>
      </c>
      <c r="O153" s="18">
        <f t="shared" si="5"/>
        <v>17.164960000000001</v>
      </c>
      <c r="P153" s="17"/>
    </row>
    <row r="154" spans="1:17" x14ac:dyDescent="0.2">
      <c r="A154" s="5">
        <f t="shared" si="4"/>
        <v>3</v>
      </c>
      <c r="B154" s="15">
        <v>45671</v>
      </c>
      <c r="C154" t="s">
        <v>55</v>
      </c>
      <c r="D154" t="s">
        <v>49</v>
      </c>
      <c r="E154" t="s">
        <v>50</v>
      </c>
      <c r="H154" t="s">
        <v>54</v>
      </c>
      <c r="I154" t="s">
        <v>42</v>
      </c>
      <c r="J154" t="s">
        <v>40</v>
      </c>
      <c r="K154" s="16">
        <v>14</v>
      </c>
      <c r="L154" s="17">
        <v>863.33799999999997</v>
      </c>
      <c r="M154" s="17">
        <v>69.067040000000006</v>
      </c>
      <c r="N154" s="17">
        <v>37.650000000000006</v>
      </c>
      <c r="O154" s="18">
        <f t="shared" si="5"/>
        <v>31.41704</v>
      </c>
      <c r="P154" s="17"/>
      <c r="Q154" t="s">
        <v>2</v>
      </c>
    </row>
    <row r="155" spans="1:17" x14ac:dyDescent="0.2">
      <c r="A155" s="5">
        <f t="shared" si="4"/>
        <v>4</v>
      </c>
      <c r="B155" s="15">
        <v>45672</v>
      </c>
      <c r="C155" t="s">
        <v>32</v>
      </c>
      <c r="D155" t="s">
        <v>49</v>
      </c>
      <c r="E155" t="s">
        <v>34</v>
      </c>
      <c r="H155" t="s">
        <v>35</v>
      </c>
      <c r="I155" t="s">
        <v>39</v>
      </c>
      <c r="J155" t="s">
        <v>43</v>
      </c>
      <c r="K155" s="16">
        <v>10</v>
      </c>
      <c r="L155" s="17">
        <v>548.36400000000003</v>
      </c>
      <c r="M155" s="17">
        <v>43.869120000000002</v>
      </c>
      <c r="N155" s="17">
        <v>39.195</v>
      </c>
      <c r="O155" s="18">
        <f t="shared" si="5"/>
        <v>4.6741200000000021</v>
      </c>
      <c r="P155" s="17"/>
    </row>
    <row r="156" spans="1:17" x14ac:dyDescent="0.2">
      <c r="A156" s="5">
        <f t="shared" si="4"/>
        <v>4</v>
      </c>
      <c r="B156" s="15">
        <v>45672</v>
      </c>
      <c r="C156" t="s">
        <v>39</v>
      </c>
      <c r="D156" t="s">
        <v>49</v>
      </c>
      <c r="E156" t="s">
        <v>34</v>
      </c>
      <c r="F156" t="s">
        <v>53</v>
      </c>
      <c r="H156" t="s">
        <v>54</v>
      </c>
      <c r="I156" t="s">
        <v>39</v>
      </c>
      <c r="J156" t="s">
        <v>43</v>
      </c>
      <c r="K156" s="16">
        <v>16</v>
      </c>
      <c r="L156" s="17">
        <v>6347.134</v>
      </c>
      <c r="M156" s="17">
        <v>507.77072000000004</v>
      </c>
      <c r="N156" s="17">
        <v>76.564000000000007</v>
      </c>
      <c r="O156" s="18">
        <f t="shared" si="5"/>
        <v>431.20672000000002</v>
      </c>
      <c r="P156" s="17"/>
    </row>
    <row r="157" spans="1:17" x14ac:dyDescent="0.2">
      <c r="A157" s="5">
        <f t="shared" si="4"/>
        <v>4</v>
      </c>
      <c r="B157" s="15">
        <v>45672</v>
      </c>
      <c r="C157" t="s">
        <v>42</v>
      </c>
      <c r="D157" t="s">
        <v>49</v>
      </c>
      <c r="E157" t="s">
        <v>34</v>
      </c>
      <c r="H157" t="s">
        <v>51</v>
      </c>
      <c r="I157" t="s">
        <v>2</v>
      </c>
      <c r="J157" t="s">
        <v>52</v>
      </c>
      <c r="K157" s="16">
        <v>10</v>
      </c>
      <c r="L157" s="17">
        <v>882.78800000000001</v>
      </c>
      <c r="M157" s="17">
        <v>70.623040000000003</v>
      </c>
      <c r="N157" s="17">
        <v>45.478999999999992</v>
      </c>
      <c r="O157" s="18">
        <f t="shared" si="5"/>
        <v>25.144040000000011</v>
      </c>
      <c r="P157" s="17"/>
    </row>
    <row r="158" spans="1:17" x14ac:dyDescent="0.2">
      <c r="A158" s="5">
        <f t="shared" si="4"/>
        <v>4</v>
      </c>
      <c r="B158" s="15">
        <v>45672</v>
      </c>
      <c r="C158" t="s">
        <v>36</v>
      </c>
      <c r="D158" t="s">
        <v>49</v>
      </c>
      <c r="E158" t="s">
        <v>34</v>
      </c>
      <c r="H158" t="s">
        <v>51</v>
      </c>
      <c r="I158" t="s">
        <v>2</v>
      </c>
      <c r="J158" t="s">
        <v>52</v>
      </c>
      <c r="K158" s="16">
        <v>12</v>
      </c>
      <c r="L158" s="17">
        <v>748.33699999999999</v>
      </c>
      <c r="M158" s="17">
        <v>59.866959999999999</v>
      </c>
      <c r="N158" s="17">
        <v>45.297999999999995</v>
      </c>
      <c r="O158" s="18">
        <f t="shared" si="5"/>
        <v>14.568960000000004</v>
      </c>
      <c r="P158" s="17"/>
    </row>
    <row r="159" spans="1:17" x14ac:dyDescent="0.2">
      <c r="A159" s="5">
        <f t="shared" si="4"/>
        <v>4</v>
      </c>
      <c r="B159" s="15">
        <v>45672</v>
      </c>
      <c r="C159" t="s">
        <v>44</v>
      </c>
      <c r="D159" t="s">
        <v>49</v>
      </c>
      <c r="E159" t="s">
        <v>34</v>
      </c>
      <c r="H159" t="s">
        <v>54</v>
      </c>
      <c r="I159" t="s">
        <v>42</v>
      </c>
      <c r="J159" t="s">
        <v>57</v>
      </c>
      <c r="K159" s="16">
        <v>14</v>
      </c>
      <c r="L159" s="17">
        <v>994.61</v>
      </c>
      <c r="M159" s="17">
        <v>79.568799999999996</v>
      </c>
      <c r="N159" s="17">
        <v>33.292000000000002</v>
      </c>
      <c r="O159" s="18">
        <f t="shared" si="5"/>
        <v>46.276799999999994</v>
      </c>
      <c r="P159" s="17"/>
      <c r="Q159" t="s">
        <v>2</v>
      </c>
    </row>
    <row r="160" spans="1:17" x14ac:dyDescent="0.2">
      <c r="A160" s="5">
        <f t="shared" si="4"/>
        <v>4</v>
      </c>
      <c r="B160" s="15">
        <v>45672</v>
      </c>
      <c r="C160" t="s">
        <v>46</v>
      </c>
      <c r="D160" t="s">
        <v>49</v>
      </c>
      <c r="E160" t="s">
        <v>34</v>
      </c>
      <c r="H160" t="s">
        <v>54</v>
      </c>
      <c r="I160" t="s">
        <v>42</v>
      </c>
      <c r="J160" t="s">
        <v>57</v>
      </c>
      <c r="K160" s="16">
        <v>16</v>
      </c>
      <c r="L160" s="17">
        <v>1009.679</v>
      </c>
      <c r="M160" s="17">
        <v>80.774320000000003</v>
      </c>
      <c r="N160" s="17">
        <v>40.827999999999996</v>
      </c>
      <c r="O160" s="18">
        <f t="shared" si="5"/>
        <v>39.946320000000007</v>
      </c>
      <c r="P160" s="17"/>
    </row>
    <row r="161" spans="1:17" x14ac:dyDescent="0.2">
      <c r="A161" s="5">
        <f t="shared" si="4"/>
        <v>4</v>
      </c>
      <c r="B161" s="15">
        <v>45672</v>
      </c>
      <c r="C161" t="s">
        <v>48</v>
      </c>
      <c r="D161" t="s">
        <v>49</v>
      </c>
      <c r="E161" t="s">
        <v>34</v>
      </c>
      <c r="H161" t="s">
        <v>54</v>
      </c>
      <c r="I161" t="s">
        <v>42</v>
      </c>
      <c r="J161" t="s">
        <v>43</v>
      </c>
      <c r="K161" s="16">
        <v>15</v>
      </c>
      <c r="L161" s="17">
        <v>1004.2</v>
      </c>
      <c r="M161" s="17">
        <v>80.335999999999999</v>
      </c>
      <c r="N161" s="17">
        <v>42.948999999999998</v>
      </c>
      <c r="O161" s="18">
        <f t="shared" si="5"/>
        <v>37.387</v>
      </c>
      <c r="P161" s="17"/>
    </row>
    <row r="162" spans="1:17" x14ac:dyDescent="0.2">
      <c r="A162" s="5">
        <f t="shared" si="4"/>
        <v>5</v>
      </c>
      <c r="B162" s="15">
        <v>45673</v>
      </c>
      <c r="C162" t="s">
        <v>32</v>
      </c>
      <c r="D162" t="s">
        <v>49</v>
      </c>
      <c r="E162" t="s">
        <v>71</v>
      </c>
      <c r="H162" t="s">
        <v>51</v>
      </c>
      <c r="I162" t="s">
        <v>2</v>
      </c>
      <c r="J162" t="s">
        <v>52</v>
      </c>
      <c r="K162" s="16">
        <v>10</v>
      </c>
      <c r="L162" s="17">
        <v>465.87400000000002</v>
      </c>
      <c r="M162" s="17">
        <v>37.269920000000006</v>
      </c>
      <c r="N162" s="17">
        <v>46.835999999999999</v>
      </c>
      <c r="O162" s="18">
        <f t="shared" si="5"/>
        <v>-9.5660799999999924</v>
      </c>
      <c r="P162" s="17"/>
    </row>
    <row r="163" spans="1:17" x14ac:dyDescent="0.2">
      <c r="A163" s="5">
        <f t="shared" si="4"/>
        <v>5</v>
      </c>
      <c r="B163" s="15">
        <v>45673</v>
      </c>
      <c r="C163" t="s">
        <v>39</v>
      </c>
      <c r="D163" t="s">
        <v>49</v>
      </c>
      <c r="E163" t="s">
        <v>71</v>
      </c>
      <c r="H163" t="s">
        <v>51</v>
      </c>
      <c r="I163" t="s">
        <v>2</v>
      </c>
      <c r="J163" t="s">
        <v>52</v>
      </c>
      <c r="K163" s="16">
        <v>13</v>
      </c>
      <c r="L163" s="17">
        <v>544.59199999999998</v>
      </c>
      <c r="M163" s="17">
        <v>43.567360000000001</v>
      </c>
      <c r="N163" s="17">
        <v>50.326000000000008</v>
      </c>
      <c r="O163" s="18">
        <f t="shared" si="5"/>
        <v>-6.7586400000000069</v>
      </c>
      <c r="P163" s="17"/>
    </row>
    <row r="164" spans="1:17" x14ac:dyDescent="0.2">
      <c r="A164" s="5">
        <f t="shared" si="4"/>
        <v>5</v>
      </c>
      <c r="B164" s="15">
        <v>45673</v>
      </c>
      <c r="C164" t="s">
        <v>42</v>
      </c>
      <c r="D164" t="s">
        <v>49</v>
      </c>
      <c r="E164" t="s">
        <v>71</v>
      </c>
      <c r="H164" t="s">
        <v>45</v>
      </c>
      <c r="I164" t="s">
        <v>2</v>
      </c>
      <c r="J164" t="s">
        <v>52</v>
      </c>
      <c r="K164" s="16">
        <v>10</v>
      </c>
      <c r="L164" s="17">
        <v>469.25700000000001</v>
      </c>
      <c r="M164" s="17">
        <v>37.540559999999999</v>
      </c>
      <c r="N164" s="17">
        <v>27.206</v>
      </c>
      <c r="O164" s="18">
        <f t="shared" si="5"/>
        <v>10.33456</v>
      </c>
      <c r="P164" s="17"/>
    </row>
    <row r="165" spans="1:17" x14ac:dyDescent="0.2">
      <c r="A165" s="5">
        <f t="shared" si="4"/>
        <v>5</v>
      </c>
      <c r="B165" s="15">
        <v>45673</v>
      </c>
      <c r="C165" t="s">
        <v>36</v>
      </c>
      <c r="D165" t="s">
        <v>49</v>
      </c>
      <c r="E165" t="s">
        <v>71</v>
      </c>
      <c r="H165" t="s">
        <v>35</v>
      </c>
      <c r="I165" t="s">
        <v>39</v>
      </c>
      <c r="J165" t="s">
        <v>57</v>
      </c>
      <c r="K165" s="16">
        <v>10</v>
      </c>
      <c r="L165" s="17">
        <v>582.14</v>
      </c>
      <c r="M165" s="17">
        <v>46.571199999999997</v>
      </c>
      <c r="N165" s="17">
        <v>41.65</v>
      </c>
      <c r="O165" s="18">
        <f t="shared" si="5"/>
        <v>4.9211999999999989</v>
      </c>
      <c r="P165" s="17"/>
    </row>
    <row r="166" spans="1:17" x14ac:dyDescent="0.2">
      <c r="A166" s="5">
        <f t="shared" si="4"/>
        <v>5</v>
      </c>
      <c r="B166" s="15">
        <v>45673</v>
      </c>
      <c r="C166" t="s">
        <v>44</v>
      </c>
      <c r="D166" t="s">
        <v>49</v>
      </c>
      <c r="E166" t="s">
        <v>71</v>
      </c>
      <c r="H166" t="s">
        <v>45</v>
      </c>
      <c r="I166" t="s">
        <v>2</v>
      </c>
      <c r="J166" t="s">
        <v>52</v>
      </c>
      <c r="K166" s="16">
        <v>13</v>
      </c>
      <c r="L166" s="17">
        <v>576.68299999999999</v>
      </c>
      <c r="M166" s="17">
        <v>46.134639999999997</v>
      </c>
      <c r="N166" s="17">
        <v>37.271000000000001</v>
      </c>
      <c r="O166" s="18">
        <f t="shared" si="5"/>
        <v>8.8636399999999966</v>
      </c>
      <c r="P166" s="17"/>
      <c r="Q166" t="s">
        <v>2</v>
      </c>
    </row>
    <row r="167" spans="1:17" x14ac:dyDescent="0.2">
      <c r="A167" s="5">
        <f t="shared" si="4"/>
        <v>5</v>
      </c>
      <c r="B167" s="15">
        <v>45673</v>
      </c>
      <c r="C167" t="s">
        <v>46</v>
      </c>
      <c r="D167" t="s">
        <v>49</v>
      </c>
      <c r="E167" t="s">
        <v>71</v>
      </c>
      <c r="H167" t="s">
        <v>54</v>
      </c>
      <c r="I167" t="s">
        <v>36</v>
      </c>
      <c r="J167" t="s">
        <v>43</v>
      </c>
      <c r="K167" s="16">
        <v>15</v>
      </c>
      <c r="L167" s="17">
        <v>864.16700000000003</v>
      </c>
      <c r="M167" s="17">
        <v>69.13336000000001</v>
      </c>
      <c r="N167" s="17">
        <v>24.552999999999997</v>
      </c>
      <c r="O167" s="18">
        <f t="shared" si="5"/>
        <v>44.580360000000013</v>
      </c>
      <c r="P167" s="17"/>
    </row>
    <row r="168" spans="1:17" x14ac:dyDescent="0.2">
      <c r="A168" s="5">
        <f t="shared" si="4"/>
        <v>5</v>
      </c>
      <c r="B168" s="15">
        <v>45673</v>
      </c>
      <c r="C168" t="s">
        <v>48</v>
      </c>
      <c r="D168" t="s">
        <v>49</v>
      </c>
      <c r="E168" t="s">
        <v>71</v>
      </c>
      <c r="H168" t="s">
        <v>54</v>
      </c>
      <c r="I168" t="s">
        <v>36</v>
      </c>
      <c r="J168" t="s">
        <v>43</v>
      </c>
      <c r="K168" s="16">
        <v>16</v>
      </c>
      <c r="L168" s="17">
        <v>845.07100000000003</v>
      </c>
      <c r="M168" s="17">
        <v>67.605680000000007</v>
      </c>
      <c r="N168" s="17">
        <v>29.300999999999995</v>
      </c>
      <c r="O168" s="18">
        <f t="shared" si="5"/>
        <v>38.304680000000012</v>
      </c>
      <c r="P168" s="17"/>
    </row>
    <row r="169" spans="1:17" x14ac:dyDescent="0.2">
      <c r="A169" s="5">
        <f t="shared" si="4"/>
        <v>5</v>
      </c>
      <c r="B169" s="15">
        <v>45673</v>
      </c>
      <c r="C169" t="s">
        <v>55</v>
      </c>
      <c r="D169" t="s">
        <v>49</v>
      </c>
      <c r="E169" t="s">
        <v>71</v>
      </c>
      <c r="H169" t="s">
        <v>35</v>
      </c>
      <c r="I169" t="s">
        <v>39</v>
      </c>
      <c r="J169" t="s">
        <v>57</v>
      </c>
      <c r="K169" s="16">
        <v>11</v>
      </c>
      <c r="L169" s="17">
        <v>948.90099999999995</v>
      </c>
      <c r="M169" s="17">
        <v>75.912080000000003</v>
      </c>
      <c r="N169" s="17">
        <v>42.423999999999999</v>
      </c>
      <c r="O169" s="18">
        <f t="shared" si="5"/>
        <v>33.488080000000004</v>
      </c>
      <c r="P169" s="17"/>
    </row>
    <row r="170" spans="1:17" x14ac:dyDescent="0.2">
      <c r="A170" s="5">
        <f t="shared" si="4"/>
        <v>6</v>
      </c>
      <c r="B170" s="15">
        <v>45674</v>
      </c>
      <c r="C170" t="s">
        <v>32</v>
      </c>
      <c r="D170" t="s">
        <v>49</v>
      </c>
      <c r="E170" t="s">
        <v>50</v>
      </c>
      <c r="H170" t="s">
        <v>35</v>
      </c>
      <c r="I170" t="s">
        <v>42</v>
      </c>
      <c r="J170" t="s">
        <v>57</v>
      </c>
      <c r="K170" s="16">
        <v>6</v>
      </c>
      <c r="L170" s="17">
        <v>275.608</v>
      </c>
      <c r="M170" s="17">
        <v>22.048640000000002</v>
      </c>
      <c r="N170" s="17">
        <v>21.445999999999998</v>
      </c>
      <c r="O170" s="18">
        <f t="shared" si="5"/>
        <v>0.60264000000000451</v>
      </c>
      <c r="P170" s="17"/>
      <c r="Q170" t="s">
        <v>2</v>
      </c>
    </row>
    <row r="171" spans="1:17" x14ac:dyDescent="0.2">
      <c r="A171" s="5">
        <f t="shared" si="4"/>
        <v>6</v>
      </c>
      <c r="B171" s="15">
        <v>45674</v>
      </c>
      <c r="C171" t="s">
        <v>39</v>
      </c>
      <c r="D171" t="s">
        <v>49</v>
      </c>
      <c r="E171" t="s">
        <v>50</v>
      </c>
      <c r="H171" t="s">
        <v>35</v>
      </c>
      <c r="I171" t="s">
        <v>36</v>
      </c>
      <c r="J171" t="s">
        <v>40</v>
      </c>
      <c r="K171" s="16">
        <v>15</v>
      </c>
      <c r="L171" s="17">
        <v>514.63800000000003</v>
      </c>
      <c r="M171" s="17">
        <v>41.171040000000005</v>
      </c>
      <c r="N171" s="17">
        <v>22.935000000000002</v>
      </c>
      <c r="O171" s="18">
        <f t="shared" si="5"/>
        <v>18.236040000000003</v>
      </c>
      <c r="P171" s="17"/>
    </row>
    <row r="172" spans="1:17" x14ac:dyDescent="0.2">
      <c r="A172" s="5">
        <f t="shared" si="4"/>
        <v>6</v>
      </c>
      <c r="B172" s="15">
        <v>45674</v>
      </c>
      <c r="C172" t="s">
        <v>42</v>
      </c>
      <c r="D172" t="s">
        <v>33</v>
      </c>
      <c r="E172" t="s">
        <v>50</v>
      </c>
      <c r="H172" t="s">
        <v>35</v>
      </c>
      <c r="I172" t="s">
        <v>32</v>
      </c>
      <c r="J172" t="s">
        <v>40</v>
      </c>
      <c r="K172" s="16">
        <v>6</v>
      </c>
      <c r="L172" s="17">
        <v>294.315</v>
      </c>
      <c r="M172" s="17">
        <v>23.545200000000001</v>
      </c>
      <c r="N172" s="17">
        <v>56.497</v>
      </c>
      <c r="O172" s="18">
        <f t="shared" si="5"/>
        <v>-32.951799999999999</v>
      </c>
      <c r="P172" s="17"/>
    </row>
    <row r="173" spans="1:17" x14ac:dyDescent="0.2">
      <c r="A173" s="5">
        <f t="shared" si="4"/>
        <v>6</v>
      </c>
      <c r="B173" s="15">
        <v>45674</v>
      </c>
      <c r="C173" t="s">
        <v>36</v>
      </c>
      <c r="D173" t="s">
        <v>33</v>
      </c>
      <c r="E173" t="s">
        <v>50</v>
      </c>
      <c r="H173" t="s">
        <v>45</v>
      </c>
      <c r="I173" t="s">
        <v>2</v>
      </c>
      <c r="J173" t="s">
        <v>47</v>
      </c>
      <c r="K173" s="16">
        <v>18</v>
      </c>
      <c r="L173" s="17">
        <v>512.803</v>
      </c>
      <c r="M173" s="17">
        <v>41.024239999999999</v>
      </c>
      <c r="N173" s="17">
        <v>25.527000000000001</v>
      </c>
      <c r="O173" s="18">
        <f t="shared" si="5"/>
        <v>15.497239999999998</v>
      </c>
      <c r="P173" s="17"/>
    </row>
    <row r="174" spans="1:17" x14ac:dyDescent="0.2">
      <c r="A174" s="5">
        <f t="shared" si="4"/>
        <v>6</v>
      </c>
      <c r="B174" s="15">
        <v>45674</v>
      </c>
      <c r="C174" t="s">
        <v>44</v>
      </c>
      <c r="D174" t="s">
        <v>33</v>
      </c>
      <c r="E174" t="s">
        <v>50</v>
      </c>
      <c r="H174" t="s">
        <v>35</v>
      </c>
      <c r="I174" t="s">
        <v>2</v>
      </c>
      <c r="J174" t="s">
        <v>61</v>
      </c>
      <c r="K174" s="16">
        <v>8</v>
      </c>
      <c r="L174" s="17">
        <v>308.44400000000002</v>
      </c>
      <c r="M174" s="17">
        <v>24.675520000000002</v>
      </c>
      <c r="N174" s="17">
        <v>42.36</v>
      </c>
      <c r="O174" s="18">
        <f t="shared" si="5"/>
        <v>-17.684479999999997</v>
      </c>
      <c r="P174" s="17"/>
    </row>
    <row r="175" spans="1:17" x14ac:dyDescent="0.2">
      <c r="A175" s="5">
        <f t="shared" si="4"/>
        <v>6</v>
      </c>
      <c r="B175" s="15">
        <v>45674</v>
      </c>
      <c r="C175" t="s">
        <v>46</v>
      </c>
      <c r="D175" t="s">
        <v>49</v>
      </c>
      <c r="E175" t="s">
        <v>50</v>
      </c>
      <c r="H175" t="s">
        <v>54</v>
      </c>
      <c r="I175" t="s">
        <v>42</v>
      </c>
      <c r="J175" t="s">
        <v>43</v>
      </c>
      <c r="K175" s="16">
        <v>16</v>
      </c>
      <c r="L175" s="17">
        <v>667.61</v>
      </c>
      <c r="M175" s="17">
        <v>53.408799999999999</v>
      </c>
      <c r="N175" s="17">
        <v>31.076999999999998</v>
      </c>
      <c r="O175" s="18">
        <f t="shared" si="5"/>
        <v>22.331800000000001</v>
      </c>
      <c r="P175" s="17"/>
    </row>
    <row r="176" spans="1:17" x14ac:dyDescent="0.2">
      <c r="A176" s="5">
        <f t="shared" si="4"/>
        <v>6</v>
      </c>
      <c r="B176" s="15">
        <v>45674</v>
      </c>
      <c r="C176" t="s">
        <v>48</v>
      </c>
      <c r="D176" t="s">
        <v>33</v>
      </c>
      <c r="E176" t="s">
        <v>50</v>
      </c>
      <c r="H176" t="s">
        <v>54</v>
      </c>
      <c r="I176" t="s">
        <v>2</v>
      </c>
      <c r="J176" t="s">
        <v>47</v>
      </c>
      <c r="K176" s="16">
        <v>14</v>
      </c>
      <c r="L176" s="17">
        <v>678.20899999999995</v>
      </c>
      <c r="M176" s="17">
        <v>54.256719999999994</v>
      </c>
      <c r="N176" s="17">
        <v>63.782999999999994</v>
      </c>
      <c r="O176" s="18">
        <f t="shared" si="5"/>
        <v>-9.5262799999999999</v>
      </c>
      <c r="P176" s="17"/>
    </row>
    <row r="177" spans="1:17" x14ac:dyDescent="0.2">
      <c r="A177" s="5">
        <f t="shared" si="4"/>
        <v>6</v>
      </c>
      <c r="B177" s="15">
        <v>45674</v>
      </c>
      <c r="C177" t="s">
        <v>55</v>
      </c>
      <c r="D177" t="s">
        <v>49</v>
      </c>
      <c r="E177" t="s">
        <v>50</v>
      </c>
      <c r="H177" t="s">
        <v>54</v>
      </c>
      <c r="I177" t="s">
        <v>42</v>
      </c>
      <c r="J177" t="s">
        <v>43</v>
      </c>
      <c r="K177" s="16">
        <v>16</v>
      </c>
      <c r="L177" s="17">
        <v>756.16399999999999</v>
      </c>
      <c r="M177" s="17">
        <v>60.493119999999998</v>
      </c>
      <c r="N177" s="17">
        <v>32.266999999999996</v>
      </c>
      <c r="O177" s="18">
        <f t="shared" si="5"/>
        <v>28.226120000000002</v>
      </c>
      <c r="P177" s="17"/>
    </row>
    <row r="178" spans="1:17" x14ac:dyDescent="0.2">
      <c r="A178" s="5">
        <f t="shared" si="4"/>
        <v>6</v>
      </c>
      <c r="B178" s="15">
        <v>45674</v>
      </c>
      <c r="C178" t="s">
        <v>32</v>
      </c>
      <c r="D178" t="s">
        <v>49</v>
      </c>
      <c r="E178" t="s">
        <v>58</v>
      </c>
      <c r="H178" t="s">
        <v>35</v>
      </c>
      <c r="I178" t="s">
        <v>39</v>
      </c>
      <c r="J178" t="s">
        <v>52</v>
      </c>
      <c r="K178" s="16">
        <v>5</v>
      </c>
      <c r="L178" s="17">
        <v>383.32100000000003</v>
      </c>
      <c r="M178" s="17">
        <v>30.665680000000002</v>
      </c>
      <c r="N178" s="17">
        <v>53.603999999999999</v>
      </c>
      <c r="O178" s="18">
        <f t="shared" si="5"/>
        <v>-22.938319999999997</v>
      </c>
      <c r="P178" s="17"/>
    </row>
    <row r="179" spans="1:17" x14ac:dyDescent="0.2">
      <c r="A179" s="5">
        <f t="shared" si="4"/>
        <v>6</v>
      </c>
      <c r="B179" s="15">
        <v>45674</v>
      </c>
      <c r="C179" t="s">
        <v>39</v>
      </c>
      <c r="D179" t="s">
        <v>49</v>
      </c>
      <c r="E179" t="s">
        <v>58</v>
      </c>
      <c r="H179" t="s">
        <v>51</v>
      </c>
      <c r="I179" t="s">
        <v>2</v>
      </c>
      <c r="J179" t="s">
        <v>52</v>
      </c>
      <c r="K179" s="16">
        <v>15</v>
      </c>
      <c r="L179" s="17">
        <v>769.91</v>
      </c>
      <c r="M179" s="17">
        <v>61.592799999999997</v>
      </c>
      <c r="N179" s="17">
        <v>53.389999999999993</v>
      </c>
      <c r="O179" s="18">
        <f t="shared" si="5"/>
        <v>8.2028000000000034</v>
      </c>
      <c r="P179" s="17"/>
    </row>
    <row r="180" spans="1:17" x14ac:dyDescent="0.2">
      <c r="A180" s="5">
        <f t="shared" si="4"/>
        <v>6</v>
      </c>
      <c r="B180" s="15">
        <v>45674</v>
      </c>
      <c r="C180" t="s">
        <v>42</v>
      </c>
      <c r="D180" t="s">
        <v>49</v>
      </c>
      <c r="E180" t="s">
        <v>58</v>
      </c>
      <c r="H180" t="s">
        <v>51</v>
      </c>
      <c r="I180" t="s">
        <v>2</v>
      </c>
      <c r="J180" t="s">
        <v>52</v>
      </c>
      <c r="K180" s="16">
        <v>10</v>
      </c>
      <c r="L180" s="17">
        <v>1003.353</v>
      </c>
      <c r="M180" s="17">
        <v>80.268239999999992</v>
      </c>
      <c r="N180" s="17">
        <v>51.37</v>
      </c>
      <c r="O180" s="18">
        <f t="shared" si="5"/>
        <v>28.898239999999994</v>
      </c>
      <c r="P180" s="17"/>
    </row>
    <row r="181" spans="1:17" x14ac:dyDescent="0.2">
      <c r="A181" s="5">
        <f t="shared" si="4"/>
        <v>6</v>
      </c>
      <c r="B181" s="15">
        <v>45674</v>
      </c>
      <c r="C181" t="s">
        <v>36</v>
      </c>
      <c r="D181" t="s">
        <v>49</v>
      </c>
      <c r="E181" t="s">
        <v>58</v>
      </c>
      <c r="H181" t="s">
        <v>54</v>
      </c>
      <c r="I181" t="s">
        <v>2</v>
      </c>
      <c r="J181" t="s">
        <v>52</v>
      </c>
      <c r="K181" s="16">
        <v>12</v>
      </c>
      <c r="L181" s="17">
        <v>971.30600000000004</v>
      </c>
      <c r="M181" s="17">
        <v>77.704480000000004</v>
      </c>
      <c r="N181" s="17">
        <v>48.668999999999997</v>
      </c>
      <c r="O181" s="18">
        <f t="shared" si="5"/>
        <v>29.035480000000007</v>
      </c>
      <c r="P181" s="17"/>
    </row>
    <row r="182" spans="1:17" x14ac:dyDescent="0.2">
      <c r="A182" s="5">
        <f t="shared" si="4"/>
        <v>6</v>
      </c>
      <c r="B182" s="15">
        <v>45674</v>
      </c>
      <c r="C182" t="s">
        <v>44</v>
      </c>
      <c r="D182" t="s">
        <v>49</v>
      </c>
      <c r="E182" t="s">
        <v>58</v>
      </c>
      <c r="H182" t="s">
        <v>35</v>
      </c>
      <c r="I182" t="s">
        <v>42</v>
      </c>
      <c r="J182" t="s">
        <v>57</v>
      </c>
      <c r="K182" s="16">
        <v>13</v>
      </c>
      <c r="L182" s="17">
        <v>868.29700000000003</v>
      </c>
      <c r="M182" s="17">
        <v>69.463760000000008</v>
      </c>
      <c r="N182" s="17">
        <v>28.516999999999999</v>
      </c>
      <c r="O182" s="18">
        <f t="shared" si="5"/>
        <v>40.946760000000012</v>
      </c>
      <c r="P182" s="17"/>
    </row>
    <row r="183" spans="1:17" x14ac:dyDescent="0.2">
      <c r="A183" s="5">
        <f t="shared" si="4"/>
        <v>6</v>
      </c>
      <c r="B183" s="15">
        <v>45674</v>
      </c>
      <c r="C183" t="s">
        <v>46</v>
      </c>
      <c r="D183" t="s">
        <v>49</v>
      </c>
      <c r="E183" t="s">
        <v>58</v>
      </c>
      <c r="H183" t="s">
        <v>54</v>
      </c>
      <c r="I183" t="s">
        <v>42</v>
      </c>
      <c r="J183" t="s">
        <v>57</v>
      </c>
      <c r="K183" s="16">
        <v>16</v>
      </c>
      <c r="L183" s="17">
        <v>941.64300000000003</v>
      </c>
      <c r="M183" s="17">
        <v>75.331440000000001</v>
      </c>
      <c r="N183" s="17">
        <v>44.164000000000001</v>
      </c>
      <c r="O183" s="18">
        <f t="shared" si="5"/>
        <v>31.167439999999999</v>
      </c>
      <c r="P183" s="17"/>
    </row>
    <row r="184" spans="1:17" x14ac:dyDescent="0.2">
      <c r="A184" s="5">
        <f t="shared" si="4"/>
        <v>6</v>
      </c>
      <c r="B184" s="15">
        <v>45674</v>
      </c>
      <c r="C184" t="s">
        <v>48</v>
      </c>
      <c r="D184" t="s">
        <v>49</v>
      </c>
      <c r="E184" t="s">
        <v>58</v>
      </c>
      <c r="H184" t="s">
        <v>54</v>
      </c>
      <c r="I184" t="s">
        <v>42</v>
      </c>
      <c r="J184" t="s">
        <v>57</v>
      </c>
      <c r="K184" s="16">
        <v>16</v>
      </c>
      <c r="L184" s="17">
        <v>616.54999999999995</v>
      </c>
      <c r="M184" s="17">
        <v>49.323999999999998</v>
      </c>
      <c r="N184" s="17">
        <v>35.621000000000002</v>
      </c>
      <c r="O184" s="18">
        <f t="shared" si="5"/>
        <v>13.702999999999996</v>
      </c>
      <c r="P184" s="17"/>
      <c r="Q184" t="s">
        <v>2</v>
      </c>
    </row>
    <row r="185" spans="1:17" x14ac:dyDescent="0.2">
      <c r="A185" s="5">
        <f t="shared" si="4"/>
        <v>6</v>
      </c>
      <c r="B185" s="15">
        <v>45674</v>
      </c>
      <c r="C185" t="s">
        <v>55</v>
      </c>
      <c r="D185" t="s">
        <v>49</v>
      </c>
      <c r="E185" t="s">
        <v>58</v>
      </c>
      <c r="F185" t="s">
        <v>53</v>
      </c>
      <c r="H185" t="s">
        <v>54</v>
      </c>
      <c r="I185" t="s">
        <v>39</v>
      </c>
      <c r="J185" t="s">
        <v>57</v>
      </c>
      <c r="K185" s="16">
        <v>16</v>
      </c>
      <c r="L185" s="17">
        <v>7754.16</v>
      </c>
      <c r="M185" s="17">
        <v>620.33280000000002</v>
      </c>
      <c r="N185" s="17">
        <v>85.695000000000007</v>
      </c>
      <c r="O185" s="18">
        <f t="shared" si="5"/>
        <v>534.63779999999997</v>
      </c>
      <c r="P185" s="17"/>
    </row>
    <row r="186" spans="1:17" x14ac:dyDescent="0.2">
      <c r="A186" s="5">
        <f t="shared" si="4"/>
        <v>7</v>
      </c>
      <c r="B186" s="15">
        <v>45675</v>
      </c>
      <c r="C186" t="s">
        <v>32</v>
      </c>
      <c r="D186" t="s">
        <v>49</v>
      </c>
      <c r="E186" t="s">
        <v>34</v>
      </c>
      <c r="H186" t="s">
        <v>45</v>
      </c>
      <c r="I186" t="s">
        <v>2</v>
      </c>
      <c r="J186" t="s">
        <v>52</v>
      </c>
      <c r="K186" s="16">
        <v>10</v>
      </c>
      <c r="L186" s="17">
        <v>363.89100000000002</v>
      </c>
      <c r="M186" s="17">
        <v>29.111280000000001</v>
      </c>
      <c r="N186" s="17">
        <v>31.262</v>
      </c>
      <c r="O186" s="18">
        <f t="shared" si="5"/>
        <v>-2.1507199999999997</v>
      </c>
      <c r="P186" s="17"/>
    </row>
    <row r="187" spans="1:17" x14ac:dyDescent="0.2">
      <c r="A187" s="5">
        <f t="shared" si="4"/>
        <v>7</v>
      </c>
      <c r="B187" s="15">
        <v>45675</v>
      </c>
      <c r="C187" t="s">
        <v>39</v>
      </c>
      <c r="D187" t="s">
        <v>49</v>
      </c>
      <c r="E187" t="s">
        <v>34</v>
      </c>
      <c r="H187" t="s">
        <v>51</v>
      </c>
      <c r="I187" t="s">
        <v>2</v>
      </c>
      <c r="J187" t="s">
        <v>52</v>
      </c>
      <c r="K187" s="16">
        <v>8</v>
      </c>
      <c r="L187" s="17">
        <v>417.16</v>
      </c>
      <c r="M187" s="17">
        <v>33.372800000000005</v>
      </c>
      <c r="N187" s="17">
        <v>45.478999999999992</v>
      </c>
      <c r="O187" s="18">
        <f t="shared" si="5"/>
        <v>-12.106199999999987</v>
      </c>
      <c r="P187" s="17"/>
    </row>
    <row r="188" spans="1:17" x14ac:dyDescent="0.2">
      <c r="A188" s="5">
        <f t="shared" si="4"/>
        <v>7</v>
      </c>
      <c r="B188" s="15">
        <v>45675</v>
      </c>
      <c r="C188" t="s">
        <v>42</v>
      </c>
      <c r="D188" t="s">
        <v>49</v>
      </c>
      <c r="E188" t="s">
        <v>34</v>
      </c>
      <c r="H188" t="s">
        <v>54</v>
      </c>
      <c r="I188" t="s">
        <v>36</v>
      </c>
      <c r="J188" t="s">
        <v>57</v>
      </c>
      <c r="K188" s="16">
        <v>13</v>
      </c>
      <c r="L188" s="17">
        <v>616.91700000000003</v>
      </c>
      <c r="M188" s="17">
        <v>49.353360000000002</v>
      </c>
      <c r="N188" s="17">
        <v>27.596</v>
      </c>
      <c r="O188" s="18">
        <f t="shared" si="5"/>
        <v>21.757360000000002</v>
      </c>
      <c r="P188" s="17"/>
    </row>
    <row r="189" spans="1:17" x14ac:dyDescent="0.2">
      <c r="A189" s="5">
        <f t="shared" si="4"/>
        <v>7</v>
      </c>
      <c r="B189" s="15">
        <v>45675</v>
      </c>
      <c r="C189" t="s">
        <v>36</v>
      </c>
      <c r="D189" t="s">
        <v>49</v>
      </c>
      <c r="E189" t="s">
        <v>34</v>
      </c>
      <c r="H189" t="s">
        <v>54</v>
      </c>
      <c r="I189" t="s">
        <v>42</v>
      </c>
      <c r="J189" t="s">
        <v>40</v>
      </c>
      <c r="K189" s="16">
        <v>10</v>
      </c>
      <c r="L189" s="17">
        <v>515.51900000000001</v>
      </c>
      <c r="M189" s="17">
        <v>41.241520000000001</v>
      </c>
      <c r="N189" s="17">
        <v>31.611000000000001</v>
      </c>
      <c r="O189" s="18">
        <f t="shared" si="5"/>
        <v>9.6305200000000006</v>
      </c>
      <c r="P189" s="17"/>
    </row>
    <row r="190" spans="1:17" x14ac:dyDescent="0.2">
      <c r="A190" s="5">
        <f t="shared" si="4"/>
        <v>7</v>
      </c>
      <c r="B190" s="15">
        <v>45675</v>
      </c>
      <c r="C190" t="s">
        <v>44</v>
      </c>
      <c r="D190" t="s">
        <v>49</v>
      </c>
      <c r="E190" t="s">
        <v>34</v>
      </c>
      <c r="H190" t="s">
        <v>51</v>
      </c>
      <c r="I190" t="s">
        <v>2</v>
      </c>
      <c r="J190" t="s">
        <v>52</v>
      </c>
      <c r="K190" s="16">
        <v>11</v>
      </c>
      <c r="L190" s="17">
        <v>691.38199999999995</v>
      </c>
      <c r="M190" s="17">
        <v>55.310559999999995</v>
      </c>
      <c r="N190" s="17">
        <v>45.388999999999996</v>
      </c>
      <c r="O190" s="18">
        <f t="shared" si="5"/>
        <v>9.9215599999999995</v>
      </c>
      <c r="P190" s="17"/>
    </row>
    <row r="191" spans="1:17" x14ac:dyDescent="0.2">
      <c r="A191" s="5">
        <f t="shared" si="4"/>
        <v>7</v>
      </c>
      <c r="B191" s="15">
        <v>45675</v>
      </c>
      <c r="C191" t="s">
        <v>46</v>
      </c>
      <c r="D191" t="s">
        <v>49</v>
      </c>
      <c r="E191" t="s">
        <v>34</v>
      </c>
      <c r="H191" t="s">
        <v>54</v>
      </c>
      <c r="I191" t="s">
        <v>42</v>
      </c>
      <c r="J191" t="s">
        <v>57</v>
      </c>
      <c r="K191" s="16">
        <v>11</v>
      </c>
      <c r="L191" s="17">
        <v>651.36599999999999</v>
      </c>
      <c r="M191" s="17">
        <v>52.109279999999998</v>
      </c>
      <c r="N191" s="17">
        <v>38.405999999999999</v>
      </c>
      <c r="O191" s="18">
        <f t="shared" si="5"/>
        <v>13.703279999999999</v>
      </c>
      <c r="P191" s="17"/>
    </row>
    <row r="192" spans="1:17" x14ac:dyDescent="0.2">
      <c r="A192" s="5">
        <f t="shared" si="4"/>
        <v>7</v>
      </c>
      <c r="B192" s="15">
        <v>45675</v>
      </c>
      <c r="C192" t="s">
        <v>48</v>
      </c>
      <c r="D192" t="s">
        <v>49</v>
      </c>
      <c r="E192" t="s">
        <v>34</v>
      </c>
      <c r="H192" t="s">
        <v>54</v>
      </c>
      <c r="I192" t="s">
        <v>42</v>
      </c>
      <c r="J192" t="s">
        <v>57</v>
      </c>
      <c r="K192" s="16">
        <v>13</v>
      </c>
      <c r="L192" s="17">
        <v>798.45</v>
      </c>
      <c r="M192" s="17">
        <v>63.876000000000005</v>
      </c>
      <c r="N192" s="17">
        <v>31.818999999999999</v>
      </c>
      <c r="O192" s="18">
        <f t="shared" si="5"/>
        <v>32.057000000000002</v>
      </c>
      <c r="P192" s="17"/>
    </row>
    <row r="193" spans="1:17" x14ac:dyDescent="0.2">
      <c r="A193" s="5">
        <f t="shared" si="4"/>
        <v>7</v>
      </c>
      <c r="B193" s="15">
        <v>45675</v>
      </c>
      <c r="C193" t="s">
        <v>55</v>
      </c>
      <c r="D193" t="s">
        <v>49</v>
      </c>
      <c r="E193" t="s">
        <v>34</v>
      </c>
      <c r="H193" t="s">
        <v>54</v>
      </c>
      <c r="I193" t="s">
        <v>42</v>
      </c>
      <c r="J193" t="s">
        <v>40</v>
      </c>
      <c r="K193" s="16">
        <v>12</v>
      </c>
      <c r="L193" s="17">
        <v>834.63800000000003</v>
      </c>
      <c r="M193" s="17">
        <v>66.771039999999999</v>
      </c>
      <c r="N193" s="17">
        <v>32.978000000000002</v>
      </c>
      <c r="O193" s="18">
        <f t="shared" si="5"/>
        <v>33.793039999999998</v>
      </c>
      <c r="P193" s="17"/>
    </row>
    <row r="194" spans="1:17" x14ac:dyDescent="0.2">
      <c r="A194" s="5">
        <f t="shared" si="4"/>
        <v>1</v>
      </c>
      <c r="B194" s="15">
        <v>45676</v>
      </c>
      <c r="C194" t="s">
        <v>32</v>
      </c>
      <c r="D194" t="s">
        <v>49</v>
      </c>
      <c r="E194" t="s">
        <v>50</v>
      </c>
      <c r="H194" t="s">
        <v>51</v>
      </c>
      <c r="I194" t="s">
        <v>2</v>
      </c>
      <c r="J194" t="s">
        <v>52</v>
      </c>
      <c r="K194" s="16">
        <v>9</v>
      </c>
      <c r="L194" s="17">
        <v>368.79199999999997</v>
      </c>
      <c r="M194" s="17">
        <v>29.503359999999997</v>
      </c>
      <c r="N194" s="17">
        <v>34.340000000000003</v>
      </c>
      <c r="O194" s="18">
        <f t="shared" si="5"/>
        <v>-4.8366400000000063</v>
      </c>
      <c r="P194" s="17"/>
      <c r="Q194" t="s">
        <v>2</v>
      </c>
    </row>
    <row r="195" spans="1:17" x14ac:dyDescent="0.2">
      <c r="A195" s="5">
        <f t="shared" si="4"/>
        <v>1</v>
      </c>
      <c r="B195" s="15">
        <v>45676</v>
      </c>
      <c r="C195" t="s">
        <v>39</v>
      </c>
      <c r="D195" t="s">
        <v>33</v>
      </c>
      <c r="E195" t="s">
        <v>50</v>
      </c>
      <c r="H195" t="s">
        <v>35</v>
      </c>
      <c r="I195" t="s">
        <v>32</v>
      </c>
      <c r="J195" t="s">
        <v>40</v>
      </c>
      <c r="K195" s="16">
        <v>5</v>
      </c>
      <c r="L195" s="17">
        <v>228.55699999999999</v>
      </c>
      <c r="M195" s="17">
        <v>18.284559999999999</v>
      </c>
      <c r="N195" s="17">
        <v>55.39</v>
      </c>
      <c r="O195" s="18">
        <f t="shared" si="5"/>
        <v>-37.105440000000002</v>
      </c>
      <c r="P195" s="17"/>
      <c r="Q195" t="s">
        <v>2</v>
      </c>
    </row>
    <row r="196" spans="1:17" x14ac:dyDescent="0.2">
      <c r="A196" s="5">
        <f t="shared" si="4"/>
        <v>1</v>
      </c>
      <c r="B196" s="15">
        <v>45676</v>
      </c>
      <c r="C196" t="s">
        <v>42</v>
      </c>
      <c r="D196" t="s">
        <v>33</v>
      </c>
      <c r="E196" t="s">
        <v>50</v>
      </c>
      <c r="H196" t="s">
        <v>35</v>
      </c>
      <c r="I196" t="s">
        <v>42</v>
      </c>
      <c r="J196" t="s">
        <v>40</v>
      </c>
      <c r="K196" s="16">
        <v>6</v>
      </c>
      <c r="L196" s="17">
        <v>245.108</v>
      </c>
      <c r="M196" s="17">
        <v>19.608640000000001</v>
      </c>
      <c r="N196" s="17">
        <v>46.262999999999998</v>
      </c>
      <c r="O196" s="18">
        <f t="shared" si="5"/>
        <v>-26.654359999999997</v>
      </c>
      <c r="P196" s="17"/>
    </row>
    <row r="197" spans="1:17" x14ac:dyDescent="0.2">
      <c r="A197" s="5">
        <f t="shared" si="4"/>
        <v>1</v>
      </c>
      <c r="B197" s="15">
        <v>45676</v>
      </c>
      <c r="C197" t="s">
        <v>36</v>
      </c>
      <c r="D197" t="s">
        <v>33</v>
      </c>
      <c r="E197" t="s">
        <v>50</v>
      </c>
      <c r="H197" t="s">
        <v>35</v>
      </c>
      <c r="I197" t="s">
        <v>39</v>
      </c>
      <c r="J197" t="s">
        <v>37</v>
      </c>
      <c r="K197" s="16">
        <v>5</v>
      </c>
      <c r="L197" s="17">
        <v>188.63499999999999</v>
      </c>
      <c r="M197" s="17">
        <v>15.0908</v>
      </c>
      <c r="N197" s="17">
        <v>32.86</v>
      </c>
      <c r="O197" s="18">
        <f t="shared" si="5"/>
        <v>-17.769199999999998</v>
      </c>
      <c r="P197" s="17"/>
    </row>
    <row r="198" spans="1:17" x14ac:dyDescent="0.2">
      <c r="A198" s="5">
        <f t="shared" si="4"/>
        <v>1</v>
      </c>
      <c r="B198" s="15">
        <v>45676</v>
      </c>
      <c r="C198" t="s">
        <v>44</v>
      </c>
      <c r="D198" t="s">
        <v>49</v>
      </c>
      <c r="E198" t="s">
        <v>50</v>
      </c>
      <c r="H198" t="s">
        <v>45</v>
      </c>
      <c r="I198" t="s">
        <v>36</v>
      </c>
      <c r="J198" t="s">
        <v>57</v>
      </c>
      <c r="K198" s="16">
        <v>10</v>
      </c>
      <c r="L198" s="17">
        <v>525.92899999999997</v>
      </c>
      <c r="M198" s="17">
        <v>42.07432</v>
      </c>
      <c r="N198" s="17">
        <v>19.596</v>
      </c>
      <c r="O198" s="18">
        <f t="shared" si="5"/>
        <v>22.47832</v>
      </c>
      <c r="P198" s="17"/>
    </row>
    <row r="199" spans="1:17" x14ac:dyDescent="0.2">
      <c r="A199" s="5">
        <f t="shared" si="4"/>
        <v>1</v>
      </c>
      <c r="B199" s="15">
        <v>45676</v>
      </c>
      <c r="C199" t="s">
        <v>46</v>
      </c>
      <c r="D199" t="s">
        <v>33</v>
      </c>
      <c r="E199" t="s">
        <v>50</v>
      </c>
      <c r="H199" t="s">
        <v>35</v>
      </c>
      <c r="I199" t="s">
        <v>39</v>
      </c>
      <c r="J199" t="s">
        <v>47</v>
      </c>
      <c r="K199" s="16">
        <v>15</v>
      </c>
      <c r="L199" s="17">
        <v>596.64200000000005</v>
      </c>
      <c r="M199" s="17">
        <v>47.731360000000002</v>
      </c>
      <c r="N199" s="17">
        <v>46.417999999999999</v>
      </c>
      <c r="O199" s="18">
        <f t="shared" si="5"/>
        <v>1.313360000000003</v>
      </c>
      <c r="P199" s="17"/>
    </row>
    <row r="200" spans="1:17" x14ac:dyDescent="0.2">
      <c r="A200" s="5">
        <f t="shared" ref="A200:A263" si="6">WEEKDAY(B200)</f>
        <v>1</v>
      </c>
      <c r="B200" s="15">
        <v>45676</v>
      </c>
      <c r="C200" t="s">
        <v>48</v>
      </c>
      <c r="D200" t="s">
        <v>49</v>
      </c>
      <c r="E200" t="s">
        <v>50</v>
      </c>
      <c r="H200" t="s">
        <v>54</v>
      </c>
      <c r="I200" t="s">
        <v>36</v>
      </c>
      <c r="J200" t="s">
        <v>57</v>
      </c>
      <c r="K200" s="16">
        <v>10</v>
      </c>
      <c r="L200" s="17">
        <v>622.70899999999995</v>
      </c>
      <c r="M200" s="17">
        <v>49.816719999999997</v>
      </c>
      <c r="N200" s="17">
        <v>22.936</v>
      </c>
      <c r="O200" s="18">
        <f t="shared" ref="O200:O263" si="7">M200-N200</f>
        <v>26.880719999999997</v>
      </c>
      <c r="P200" s="17"/>
    </row>
    <row r="201" spans="1:17" x14ac:dyDescent="0.2">
      <c r="A201" s="5">
        <f t="shared" si="6"/>
        <v>1</v>
      </c>
      <c r="B201" s="15">
        <v>45676</v>
      </c>
      <c r="C201" t="s">
        <v>55</v>
      </c>
      <c r="D201" t="s">
        <v>49</v>
      </c>
      <c r="E201" t="s">
        <v>50</v>
      </c>
      <c r="H201" t="s">
        <v>51</v>
      </c>
      <c r="I201" t="s">
        <v>2</v>
      </c>
      <c r="J201" t="s">
        <v>52</v>
      </c>
      <c r="K201" s="16">
        <v>14</v>
      </c>
      <c r="L201" s="17">
        <v>665.84500000000003</v>
      </c>
      <c r="M201" s="17">
        <v>53.267600000000002</v>
      </c>
      <c r="N201" s="17">
        <v>41.523000000000003</v>
      </c>
      <c r="O201" s="18">
        <f t="shared" si="7"/>
        <v>11.744599999999998</v>
      </c>
      <c r="P201" s="17"/>
    </row>
    <row r="202" spans="1:17" x14ac:dyDescent="0.2">
      <c r="A202" s="5">
        <f t="shared" si="6"/>
        <v>1</v>
      </c>
      <c r="B202" s="15">
        <v>45676</v>
      </c>
      <c r="C202" t="s">
        <v>70</v>
      </c>
      <c r="D202" t="s">
        <v>33</v>
      </c>
      <c r="E202" t="s">
        <v>50</v>
      </c>
      <c r="H202" t="s">
        <v>63</v>
      </c>
      <c r="I202" t="s">
        <v>64</v>
      </c>
      <c r="J202" t="s">
        <v>43</v>
      </c>
      <c r="K202" s="16">
        <v>12</v>
      </c>
      <c r="L202" s="17">
        <v>823.93200000000002</v>
      </c>
      <c r="M202" s="17">
        <v>65.914560000000009</v>
      </c>
      <c r="N202" s="17">
        <v>176.32599999999996</v>
      </c>
      <c r="O202" s="18">
        <f t="shared" si="7"/>
        <v>-110.41143999999996</v>
      </c>
      <c r="P202" s="17"/>
    </row>
    <row r="203" spans="1:17" x14ac:dyDescent="0.2">
      <c r="A203" s="5">
        <f t="shared" si="6"/>
        <v>1</v>
      </c>
      <c r="B203" s="15">
        <v>45676</v>
      </c>
      <c r="C203" t="s">
        <v>74</v>
      </c>
      <c r="D203" t="s">
        <v>33</v>
      </c>
      <c r="E203" t="s">
        <v>50</v>
      </c>
      <c r="H203" t="s">
        <v>62</v>
      </c>
      <c r="I203" t="s">
        <v>2</v>
      </c>
      <c r="J203" t="s">
        <v>43</v>
      </c>
      <c r="K203" s="16">
        <v>7</v>
      </c>
      <c r="L203" s="17">
        <v>422.04199999999997</v>
      </c>
      <c r="M203" s="17">
        <v>33.763359999999999</v>
      </c>
      <c r="N203" s="17">
        <v>101.502</v>
      </c>
      <c r="O203" s="18">
        <f t="shared" si="7"/>
        <v>-67.738640000000004</v>
      </c>
      <c r="P203" s="17"/>
    </row>
    <row r="204" spans="1:17" x14ac:dyDescent="0.2">
      <c r="A204" s="5">
        <f t="shared" si="6"/>
        <v>1</v>
      </c>
      <c r="B204" s="15">
        <v>45676</v>
      </c>
      <c r="C204" t="s">
        <v>75</v>
      </c>
      <c r="D204" t="s">
        <v>49</v>
      </c>
      <c r="E204" t="s">
        <v>50</v>
      </c>
      <c r="H204" t="s">
        <v>54</v>
      </c>
      <c r="I204" t="s">
        <v>36</v>
      </c>
      <c r="J204" t="s">
        <v>57</v>
      </c>
      <c r="K204" s="16">
        <v>16</v>
      </c>
      <c r="L204" s="17">
        <v>760.47400000000005</v>
      </c>
      <c r="M204" s="17">
        <v>60.837920000000004</v>
      </c>
      <c r="N204" s="17">
        <v>22.277000000000001</v>
      </c>
      <c r="O204" s="18">
        <f t="shared" si="7"/>
        <v>38.560920000000003</v>
      </c>
      <c r="P204" s="17">
        <f>SUM(L194:L204)</f>
        <v>5448.665</v>
      </c>
      <c r="Q204">
        <f>SUM(O194:O204)</f>
        <v>-163.53779999999995</v>
      </c>
    </row>
    <row r="205" spans="1:17" x14ac:dyDescent="0.2">
      <c r="A205" s="5">
        <f t="shared" si="6"/>
        <v>2</v>
      </c>
      <c r="B205" s="15">
        <v>45677</v>
      </c>
      <c r="C205" t="s">
        <v>32</v>
      </c>
      <c r="D205" t="s">
        <v>49</v>
      </c>
      <c r="E205" t="s">
        <v>34</v>
      </c>
      <c r="H205" t="s">
        <v>73</v>
      </c>
      <c r="I205" t="s">
        <v>2</v>
      </c>
      <c r="J205" t="s">
        <v>52</v>
      </c>
      <c r="K205" s="16">
        <v>7</v>
      </c>
      <c r="L205" s="17">
        <v>396.416</v>
      </c>
      <c r="M205" s="17">
        <v>31.713280000000001</v>
      </c>
      <c r="N205" s="17">
        <v>44.572999999999993</v>
      </c>
      <c r="O205" s="18">
        <f t="shared" si="7"/>
        <v>-12.859719999999992</v>
      </c>
      <c r="P205" s="17"/>
    </row>
    <row r="206" spans="1:17" x14ac:dyDescent="0.2">
      <c r="A206" s="5">
        <f t="shared" si="6"/>
        <v>2</v>
      </c>
      <c r="B206" s="15">
        <v>45677</v>
      </c>
      <c r="C206" t="s">
        <v>39</v>
      </c>
      <c r="D206" t="s">
        <v>49</v>
      </c>
      <c r="E206" t="s">
        <v>34</v>
      </c>
      <c r="H206" t="s">
        <v>73</v>
      </c>
      <c r="I206" t="s">
        <v>2</v>
      </c>
      <c r="J206" t="s">
        <v>52</v>
      </c>
      <c r="K206" s="16">
        <v>9</v>
      </c>
      <c r="L206" s="17">
        <v>418.25099999999998</v>
      </c>
      <c r="M206" s="17">
        <v>33.460079999999998</v>
      </c>
      <c r="N206" s="17">
        <v>40.622</v>
      </c>
      <c r="O206" s="18">
        <f t="shared" si="7"/>
        <v>-7.1619200000000021</v>
      </c>
      <c r="P206" s="17"/>
    </row>
    <row r="207" spans="1:17" x14ac:dyDescent="0.2">
      <c r="A207" s="5">
        <f t="shared" si="6"/>
        <v>2</v>
      </c>
      <c r="B207" s="15">
        <v>45677</v>
      </c>
      <c r="C207" t="s">
        <v>42</v>
      </c>
      <c r="D207" t="s">
        <v>49</v>
      </c>
      <c r="E207" t="s">
        <v>34</v>
      </c>
      <c r="H207" t="s">
        <v>54</v>
      </c>
      <c r="I207" t="s">
        <v>42</v>
      </c>
      <c r="J207" t="s">
        <v>40</v>
      </c>
      <c r="K207" s="16">
        <v>11</v>
      </c>
      <c r="L207" s="17">
        <v>482.87900000000002</v>
      </c>
      <c r="M207" s="17">
        <v>38.630320000000005</v>
      </c>
      <c r="N207" s="17">
        <v>34.082000000000001</v>
      </c>
      <c r="O207" s="18">
        <f t="shared" si="7"/>
        <v>4.5483200000000039</v>
      </c>
      <c r="P207" s="17"/>
    </row>
    <row r="208" spans="1:17" x14ac:dyDescent="0.2">
      <c r="A208" s="5">
        <f t="shared" si="6"/>
        <v>2</v>
      </c>
      <c r="B208" s="15">
        <v>45677</v>
      </c>
      <c r="C208" t="s">
        <v>36</v>
      </c>
      <c r="D208" t="s">
        <v>49</v>
      </c>
      <c r="E208" t="s">
        <v>34</v>
      </c>
      <c r="F208" t="s">
        <v>53</v>
      </c>
      <c r="H208" t="s">
        <v>54</v>
      </c>
      <c r="I208" t="s">
        <v>39</v>
      </c>
      <c r="J208" t="s">
        <v>43</v>
      </c>
      <c r="K208" s="16">
        <v>15</v>
      </c>
      <c r="L208" s="17">
        <v>6046.6390000000001</v>
      </c>
      <c r="M208" s="17">
        <v>483.73112000000003</v>
      </c>
      <c r="N208" s="17">
        <v>85.349000000000004</v>
      </c>
      <c r="O208" s="18">
        <f t="shared" si="7"/>
        <v>398.38212000000004</v>
      </c>
      <c r="P208" s="17"/>
      <c r="Q208" t="s">
        <v>2</v>
      </c>
    </row>
    <row r="209" spans="1:17" x14ac:dyDescent="0.2">
      <c r="A209" s="5">
        <f t="shared" si="6"/>
        <v>2</v>
      </c>
      <c r="B209" s="15">
        <v>45677</v>
      </c>
      <c r="C209" t="s">
        <v>44</v>
      </c>
      <c r="D209" t="s">
        <v>49</v>
      </c>
      <c r="E209" t="s">
        <v>34</v>
      </c>
      <c r="H209" t="s">
        <v>54</v>
      </c>
      <c r="I209" t="s">
        <v>42</v>
      </c>
      <c r="J209" t="s">
        <v>40</v>
      </c>
      <c r="K209" s="16">
        <v>10</v>
      </c>
      <c r="L209" s="17">
        <v>737.53499999999997</v>
      </c>
      <c r="M209" s="17">
        <v>59.002800000000001</v>
      </c>
      <c r="N209" s="17">
        <v>31.792999999999999</v>
      </c>
      <c r="O209" s="18">
        <f t="shared" si="7"/>
        <v>27.209800000000001</v>
      </c>
      <c r="P209" s="17"/>
    </row>
    <row r="210" spans="1:17" x14ac:dyDescent="0.2">
      <c r="A210" s="5">
        <f t="shared" si="6"/>
        <v>2</v>
      </c>
      <c r="B210" s="15">
        <v>45677</v>
      </c>
      <c r="C210" t="s">
        <v>46</v>
      </c>
      <c r="D210" t="s">
        <v>49</v>
      </c>
      <c r="E210" t="s">
        <v>34</v>
      </c>
      <c r="H210" t="s">
        <v>54</v>
      </c>
      <c r="I210" t="s">
        <v>42</v>
      </c>
      <c r="J210" t="s">
        <v>43</v>
      </c>
      <c r="K210" s="16">
        <v>15</v>
      </c>
      <c r="L210" s="17">
        <v>720.827</v>
      </c>
      <c r="M210" s="17">
        <v>57.666159999999998</v>
      </c>
      <c r="N210" s="17">
        <v>30.357000000000003</v>
      </c>
      <c r="O210" s="18">
        <f t="shared" si="7"/>
        <v>27.309159999999995</v>
      </c>
      <c r="P210" s="17"/>
    </row>
    <row r="211" spans="1:17" x14ac:dyDescent="0.2">
      <c r="A211" s="5">
        <f t="shared" si="6"/>
        <v>2</v>
      </c>
      <c r="B211" s="15">
        <v>45677</v>
      </c>
      <c r="C211" t="s">
        <v>48</v>
      </c>
      <c r="D211" t="s">
        <v>49</v>
      </c>
      <c r="E211" t="s">
        <v>34</v>
      </c>
      <c r="H211" t="s">
        <v>54</v>
      </c>
      <c r="I211" t="s">
        <v>42</v>
      </c>
      <c r="J211" t="s">
        <v>43</v>
      </c>
      <c r="K211" s="16">
        <v>16</v>
      </c>
      <c r="L211" s="17">
        <v>704.65700000000004</v>
      </c>
      <c r="M211" s="17">
        <v>56.372560000000007</v>
      </c>
      <c r="N211" s="17">
        <v>31.422000000000001</v>
      </c>
      <c r="O211" s="19">
        <f t="shared" si="7"/>
        <v>24.950560000000007</v>
      </c>
      <c r="P211" s="17"/>
    </row>
    <row r="212" spans="1:17" x14ac:dyDescent="0.2">
      <c r="A212" s="5">
        <f t="shared" si="6"/>
        <v>2</v>
      </c>
      <c r="B212" s="15">
        <v>45677</v>
      </c>
      <c r="C212" t="s">
        <v>55</v>
      </c>
      <c r="D212" t="s">
        <v>49</v>
      </c>
      <c r="E212" t="s">
        <v>34</v>
      </c>
      <c r="H212" t="s">
        <v>54</v>
      </c>
      <c r="I212" t="s">
        <v>42</v>
      </c>
      <c r="J212" t="s">
        <v>43</v>
      </c>
      <c r="K212" s="16">
        <v>16</v>
      </c>
      <c r="L212" s="17">
        <v>813.90899999999999</v>
      </c>
      <c r="M212" s="17">
        <v>65.112719999999996</v>
      </c>
      <c r="N212" s="17">
        <v>40.681999999999995</v>
      </c>
      <c r="O212" s="18">
        <f t="shared" si="7"/>
        <v>24.430720000000001</v>
      </c>
      <c r="P212" s="17"/>
    </row>
    <row r="213" spans="1:17" x14ac:dyDescent="0.2">
      <c r="A213" s="5">
        <f t="shared" si="6"/>
        <v>2</v>
      </c>
      <c r="B213" s="15">
        <v>45677</v>
      </c>
      <c r="C213" t="s">
        <v>70</v>
      </c>
      <c r="D213" t="s">
        <v>49</v>
      </c>
      <c r="E213" t="s">
        <v>34</v>
      </c>
      <c r="H213" t="s">
        <v>54</v>
      </c>
      <c r="I213" t="s">
        <v>42</v>
      </c>
      <c r="J213" t="s">
        <v>43</v>
      </c>
      <c r="K213" s="16">
        <v>15</v>
      </c>
      <c r="L213" s="17">
        <v>1035.365</v>
      </c>
      <c r="M213" s="17">
        <v>82.8292</v>
      </c>
      <c r="N213" s="17">
        <v>42.769999999999996</v>
      </c>
      <c r="O213" s="18">
        <f t="shared" si="7"/>
        <v>40.059200000000004</v>
      </c>
      <c r="P213" s="17"/>
    </row>
    <row r="214" spans="1:17" x14ac:dyDescent="0.2">
      <c r="A214" s="5">
        <f t="shared" si="6"/>
        <v>3</v>
      </c>
      <c r="B214" s="15">
        <v>45678</v>
      </c>
      <c r="C214" t="s">
        <v>32</v>
      </c>
      <c r="D214" t="s">
        <v>49</v>
      </c>
      <c r="E214" t="s">
        <v>34</v>
      </c>
      <c r="H214" t="s">
        <v>45</v>
      </c>
      <c r="I214" t="s">
        <v>36</v>
      </c>
      <c r="J214" t="s">
        <v>57</v>
      </c>
      <c r="K214" s="16">
        <v>9</v>
      </c>
      <c r="L214" s="17">
        <v>360.57299999999998</v>
      </c>
      <c r="M214" s="17">
        <v>28.845839999999999</v>
      </c>
      <c r="N214" s="17">
        <v>25.6</v>
      </c>
      <c r="O214" s="18">
        <f t="shared" si="7"/>
        <v>3.2458399999999976</v>
      </c>
      <c r="P214" s="17"/>
    </row>
    <row r="215" spans="1:17" x14ac:dyDescent="0.2">
      <c r="A215" s="5">
        <f t="shared" si="6"/>
        <v>3</v>
      </c>
      <c r="B215" s="15">
        <v>45678</v>
      </c>
      <c r="C215" t="s">
        <v>39</v>
      </c>
      <c r="D215" t="s">
        <v>49</v>
      </c>
      <c r="E215" t="s">
        <v>34</v>
      </c>
      <c r="H215" t="s">
        <v>45</v>
      </c>
      <c r="I215" t="s">
        <v>2</v>
      </c>
      <c r="J215" t="s">
        <v>52</v>
      </c>
      <c r="K215" s="16">
        <v>9</v>
      </c>
      <c r="L215" s="17">
        <v>332.55799999999999</v>
      </c>
      <c r="M215" s="17">
        <v>26.60464</v>
      </c>
      <c r="N215" s="17">
        <v>31.199000000000002</v>
      </c>
      <c r="O215" s="18">
        <f t="shared" si="7"/>
        <v>-4.5943600000000018</v>
      </c>
      <c r="P215" s="17"/>
    </row>
    <row r="216" spans="1:17" x14ac:dyDescent="0.2">
      <c r="A216" s="5">
        <f t="shared" si="6"/>
        <v>3</v>
      </c>
      <c r="B216" s="15">
        <v>45678</v>
      </c>
      <c r="C216" t="s">
        <v>42</v>
      </c>
      <c r="D216" t="s">
        <v>49</v>
      </c>
      <c r="E216" t="s">
        <v>34</v>
      </c>
      <c r="H216" t="s">
        <v>51</v>
      </c>
      <c r="I216" t="s">
        <v>2</v>
      </c>
      <c r="J216" t="s">
        <v>52</v>
      </c>
      <c r="K216" s="16">
        <v>9</v>
      </c>
      <c r="L216" s="17">
        <v>499.71899999999999</v>
      </c>
      <c r="M216" s="17">
        <v>39.977519999999998</v>
      </c>
      <c r="N216" s="17">
        <v>45.478999999999992</v>
      </c>
      <c r="O216" s="18">
        <f t="shared" si="7"/>
        <v>-5.5014799999999937</v>
      </c>
      <c r="P216" s="17"/>
    </row>
    <row r="217" spans="1:17" x14ac:dyDescent="0.2">
      <c r="A217" s="5">
        <f t="shared" si="6"/>
        <v>3</v>
      </c>
      <c r="B217" s="15">
        <v>45678</v>
      </c>
      <c r="C217" t="s">
        <v>36</v>
      </c>
      <c r="D217" t="s">
        <v>49</v>
      </c>
      <c r="E217" t="s">
        <v>34</v>
      </c>
      <c r="H217" t="s">
        <v>51</v>
      </c>
      <c r="I217" t="s">
        <v>2</v>
      </c>
      <c r="J217" t="s">
        <v>43</v>
      </c>
      <c r="K217" s="16">
        <v>12</v>
      </c>
      <c r="L217" s="17">
        <v>550.00699999999995</v>
      </c>
      <c r="M217" s="17">
        <v>44.00056</v>
      </c>
      <c r="N217" s="17">
        <v>17.885000000000002</v>
      </c>
      <c r="O217" s="18">
        <f t="shared" si="7"/>
        <v>26.115559999999999</v>
      </c>
      <c r="P217" s="17"/>
      <c r="Q217" t="s">
        <v>2</v>
      </c>
    </row>
    <row r="218" spans="1:17" x14ac:dyDescent="0.2">
      <c r="A218" s="5">
        <f t="shared" si="6"/>
        <v>3</v>
      </c>
      <c r="B218" s="15">
        <v>45678</v>
      </c>
      <c r="C218" t="s">
        <v>44</v>
      </c>
      <c r="D218" t="s">
        <v>49</v>
      </c>
      <c r="E218" t="s">
        <v>34</v>
      </c>
      <c r="H218" t="s">
        <v>54</v>
      </c>
      <c r="I218" t="s">
        <v>2</v>
      </c>
      <c r="J218" t="s">
        <v>52</v>
      </c>
      <c r="K218" s="16">
        <v>13</v>
      </c>
      <c r="L218" s="17">
        <v>584.47299999999996</v>
      </c>
      <c r="M218" s="17">
        <v>46.757839999999995</v>
      </c>
      <c r="N218" s="17">
        <v>53.452999999999996</v>
      </c>
      <c r="O218" s="18">
        <f t="shared" si="7"/>
        <v>-6.6951600000000013</v>
      </c>
      <c r="P218" s="17"/>
      <c r="Q218" t="s">
        <v>2</v>
      </c>
    </row>
    <row r="219" spans="1:17" x14ac:dyDescent="0.2">
      <c r="A219" s="5">
        <f t="shared" si="6"/>
        <v>3</v>
      </c>
      <c r="B219" s="15">
        <v>45678</v>
      </c>
      <c r="C219" t="s">
        <v>46</v>
      </c>
      <c r="D219" t="s">
        <v>49</v>
      </c>
      <c r="E219" t="s">
        <v>34</v>
      </c>
      <c r="H219" t="s">
        <v>54</v>
      </c>
      <c r="I219" t="s">
        <v>42</v>
      </c>
      <c r="J219" t="s">
        <v>40</v>
      </c>
      <c r="K219" s="16">
        <v>12</v>
      </c>
      <c r="L219" s="17">
        <v>677.29</v>
      </c>
      <c r="M219" s="17">
        <v>54.183199999999999</v>
      </c>
      <c r="N219" s="17">
        <v>31.173000000000002</v>
      </c>
      <c r="O219" s="18">
        <f t="shared" si="7"/>
        <v>23.010199999999998</v>
      </c>
      <c r="P219" s="17"/>
    </row>
    <row r="220" spans="1:17" x14ac:dyDescent="0.2">
      <c r="A220" s="5">
        <f t="shared" si="6"/>
        <v>3</v>
      </c>
      <c r="B220" s="15">
        <v>45678</v>
      </c>
      <c r="C220" t="s">
        <v>48</v>
      </c>
      <c r="D220" t="s">
        <v>49</v>
      </c>
      <c r="E220" t="s">
        <v>34</v>
      </c>
      <c r="H220" t="s">
        <v>51</v>
      </c>
      <c r="I220" t="s">
        <v>2</v>
      </c>
      <c r="J220" t="s">
        <v>57</v>
      </c>
      <c r="K220" s="16">
        <v>14</v>
      </c>
      <c r="L220" s="17">
        <v>703.93399999999997</v>
      </c>
      <c r="M220" s="17">
        <v>56.314720000000001</v>
      </c>
      <c r="N220" s="17">
        <v>25.390999999999998</v>
      </c>
      <c r="O220" s="18">
        <f t="shared" si="7"/>
        <v>30.923720000000003</v>
      </c>
      <c r="P220" s="17"/>
    </row>
    <row r="221" spans="1:17" x14ac:dyDescent="0.2">
      <c r="A221" s="5">
        <f t="shared" si="6"/>
        <v>3</v>
      </c>
      <c r="B221" s="15">
        <v>45678</v>
      </c>
      <c r="C221" t="s">
        <v>55</v>
      </c>
      <c r="D221" t="s">
        <v>49</v>
      </c>
      <c r="E221" t="s">
        <v>34</v>
      </c>
      <c r="H221" t="s">
        <v>54</v>
      </c>
      <c r="I221" t="s">
        <v>42</v>
      </c>
      <c r="J221" t="s">
        <v>40</v>
      </c>
      <c r="K221" s="16">
        <v>12</v>
      </c>
      <c r="L221" s="17">
        <v>697.50199999999995</v>
      </c>
      <c r="M221" s="17">
        <v>55.800159999999998</v>
      </c>
      <c r="N221" s="17">
        <v>40.517999999999994</v>
      </c>
      <c r="O221" s="18">
        <f t="shared" si="7"/>
        <v>15.282160000000005</v>
      </c>
      <c r="P221" s="17"/>
    </row>
    <row r="222" spans="1:17" x14ac:dyDescent="0.2">
      <c r="A222" s="5">
        <f t="shared" si="6"/>
        <v>3</v>
      </c>
      <c r="B222" s="15">
        <v>45678</v>
      </c>
      <c r="C222" t="s">
        <v>32</v>
      </c>
      <c r="D222" t="s">
        <v>33</v>
      </c>
      <c r="E222" t="s">
        <v>50</v>
      </c>
      <c r="H222" t="s">
        <v>35</v>
      </c>
      <c r="I222" t="s">
        <v>32</v>
      </c>
      <c r="J222" t="s">
        <v>40</v>
      </c>
      <c r="K222" s="16">
        <v>6</v>
      </c>
      <c r="L222" s="17">
        <v>289.68799999999999</v>
      </c>
      <c r="M222" s="17">
        <v>23.175039999999999</v>
      </c>
      <c r="N222" s="17">
        <v>66.866</v>
      </c>
      <c r="O222" s="18">
        <f t="shared" si="7"/>
        <v>-43.690960000000004</v>
      </c>
      <c r="P222" s="17"/>
      <c r="Q222" t="s">
        <v>2</v>
      </c>
    </row>
    <row r="223" spans="1:17" x14ac:dyDescent="0.2">
      <c r="A223" s="5">
        <f t="shared" si="6"/>
        <v>3</v>
      </c>
      <c r="B223" s="15">
        <v>45678</v>
      </c>
      <c r="C223" t="s">
        <v>39</v>
      </c>
      <c r="D223" t="s">
        <v>33</v>
      </c>
      <c r="E223" t="s">
        <v>50</v>
      </c>
      <c r="F223" t="s">
        <v>53</v>
      </c>
      <c r="H223" t="s">
        <v>54</v>
      </c>
      <c r="I223" t="s">
        <v>2</v>
      </c>
      <c r="J223" t="s">
        <v>43</v>
      </c>
      <c r="K223" s="16">
        <v>16</v>
      </c>
      <c r="L223" s="17">
        <v>5892.3239999999996</v>
      </c>
      <c r="M223" s="17">
        <v>471.38592</v>
      </c>
      <c r="N223" s="17">
        <v>125.172</v>
      </c>
      <c r="O223" s="18">
        <f t="shared" si="7"/>
        <v>346.21392000000003</v>
      </c>
      <c r="P223" s="17"/>
    </row>
    <row r="224" spans="1:17" x14ac:dyDescent="0.2">
      <c r="A224" s="5">
        <f t="shared" si="6"/>
        <v>3</v>
      </c>
      <c r="B224" s="15">
        <v>45678</v>
      </c>
      <c r="C224" t="s">
        <v>42</v>
      </c>
      <c r="D224" t="s">
        <v>49</v>
      </c>
      <c r="E224" t="s">
        <v>50</v>
      </c>
      <c r="H224" t="s">
        <v>54</v>
      </c>
      <c r="I224" t="s">
        <v>42</v>
      </c>
      <c r="J224" t="s">
        <v>43</v>
      </c>
      <c r="K224" s="16">
        <v>7</v>
      </c>
      <c r="L224" s="17">
        <v>328.49400000000003</v>
      </c>
      <c r="M224" s="17">
        <v>26.279520000000002</v>
      </c>
      <c r="N224" s="17">
        <v>36.160000000000004</v>
      </c>
      <c r="O224" s="18">
        <f t="shared" si="7"/>
        <v>-9.8804800000000021</v>
      </c>
      <c r="P224" s="17"/>
    </row>
    <row r="225" spans="1:17" x14ac:dyDescent="0.2">
      <c r="A225" s="5">
        <f t="shared" si="6"/>
        <v>3</v>
      </c>
      <c r="B225" s="15">
        <v>45678</v>
      </c>
      <c r="C225" t="s">
        <v>36</v>
      </c>
      <c r="D225" t="s">
        <v>33</v>
      </c>
      <c r="E225" t="s">
        <v>50</v>
      </c>
      <c r="H225" t="s">
        <v>35</v>
      </c>
      <c r="I225" t="s">
        <v>2</v>
      </c>
      <c r="J225" t="s">
        <v>76</v>
      </c>
      <c r="K225" s="16">
        <v>8</v>
      </c>
      <c r="L225" s="17">
        <v>434.16800000000001</v>
      </c>
      <c r="M225" s="17">
        <v>34.733440000000002</v>
      </c>
      <c r="N225" s="17">
        <v>57.247</v>
      </c>
      <c r="O225" s="18">
        <f t="shared" si="7"/>
        <v>-22.513559999999998</v>
      </c>
      <c r="P225" s="17"/>
    </row>
    <row r="226" spans="1:17" x14ac:dyDescent="0.2">
      <c r="A226" s="5">
        <f t="shared" si="6"/>
        <v>3</v>
      </c>
      <c r="B226" s="15">
        <v>45678</v>
      </c>
      <c r="C226" t="s">
        <v>44</v>
      </c>
      <c r="D226" t="s">
        <v>49</v>
      </c>
      <c r="E226" t="s">
        <v>50</v>
      </c>
      <c r="H226" t="s">
        <v>51</v>
      </c>
      <c r="I226" t="s">
        <v>2</v>
      </c>
      <c r="J226" t="s">
        <v>52</v>
      </c>
      <c r="K226" s="16">
        <v>8</v>
      </c>
      <c r="L226" s="17">
        <v>704.85699999999997</v>
      </c>
      <c r="M226" s="17">
        <v>56.388559999999998</v>
      </c>
      <c r="N226" s="17">
        <v>41.523000000000003</v>
      </c>
      <c r="O226" s="18">
        <f t="shared" si="7"/>
        <v>14.865559999999995</v>
      </c>
      <c r="P226" s="17"/>
    </row>
    <row r="227" spans="1:17" x14ac:dyDescent="0.2">
      <c r="A227" s="5">
        <f t="shared" si="6"/>
        <v>3</v>
      </c>
      <c r="B227" s="15">
        <v>45678</v>
      </c>
      <c r="C227" t="s">
        <v>46</v>
      </c>
      <c r="D227" t="s">
        <v>33</v>
      </c>
      <c r="E227" t="s">
        <v>50</v>
      </c>
      <c r="H227" t="s">
        <v>35</v>
      </c>
      <c r="I227" t="s">
        <v>42</v>
      </c>
      <c r="J227" t="s">
        <v>40</v>
      </c>
      <c r="K227" s="16">
        <v>8</v>
      </c>
      <c r="L227" s="17">
        <v>572.86400000000003</v>
      </c>
      <c r="M227" s="17">
        <v>45.829120000000003</v>
      </c>
      <c r="N227" s="17">
        <v>49.350999999999999</v>
      </c>
      <c r="O227" s="18">
        <f t="shared" si="7"/>
        <v>-3.5218799999999959</v>
      </c>
      <c r="P227" s="17"/>
    </row>
    <row r="228" spans="1:17" x14ac:dyDescent="0.2">
      <c r="A228" s="5">
        <f t="shared" si="6"/>
        <v>3</v>
      </c>
      <c r="B228" s="15">
        <v>45678</v>
      </c>
      <c r="C228" t="s">
        <v>48</v>
      </c>
      <c r="D228" t="s">
        <v>49</v>
      </c>
      <c r="E228" t="s">
        <v>50</v>
      </c>
      <c r="H228" t="s">
        <v>45</v>
      </c>
      <c r="I228" t="s">
        <v>2</v>
      </c>
      <c r="J228" t="s">
        <v>52</v>
      </c>
      <c r="K228" s="16">
        <v>11</v>
      </c>
      <c r="L228" s="17">
        <v>711.20699999999999</v>
      </c>
      <c r="M228" s="17">
        <v>56.896560000000001</v>
      </c>
      <c r="N228" s="17">
        <v>23.54</v>
      </c>
      <c r="O228" s="18">
        <f t="shared" si="7"/>
        <v>33.356560000000002</v>
      </c>
      <c r="P228" s="17"/>
    </row>
    <row r="229" spans="1:17" x14ac:dyDescent="0.2">
      <c r="A229" s="5">
        <f t="shared" si="6"/>
        <v>3</v>
      </c>
      <c r="B229" s="15">
        <v>45678</v>
      </c>
      <c r="C229" t="s">
        <v>55</v>
      </c>
      <c r="D229" t="s">
        <v>33</v>
      </c>
      <c r="E229" t="s">
        <v>50</v>
      </c>
      <c r="H229" t="s">
        <v>54</v>
      </c>
      <c r="I229" t="s">
        <v>2</v>
      </c>
      <c r="J229" t="s">
        <v>43</v>
      </c>
      <c r="K229" s="16">
        <v>16</v>
      </c>
      <c r="L229" s="17">
        <v>777.67700000000002</v>
      </c>
      <c r="M229" s="17">
        <v>62.21416</v>
      </c>
      <c r="N229" s="17">
        <v>70.986000000000004</v>
      </c>
      <c r="O229" s="18">
        <f t="shared" si="7"/>
        <v>-8.7718400000000045</v>
      </c>
      <c r="P229" s="17"/>
    </row>
    <row r="230" spans="1:17" x14ac:dyDescent="0.2">
      <c r="A230" s="5">
        <f t="shared" si="6"/>
        <v>4</v>
      </c>
      <c r="B230" s="15">
        <v>45679</v>
      </c>
      <c r="C230" t="s">
        <v>32</v>
      </c>
      <c r="D230" t="s">
        <v>49</v>
      </c>
      <c r="E230" t="s">
        <v>66</v>
      </c>
      <c r="H230" t="s">
        <v>54</v>
      </c>
      <c r="I230" t="s">
        <v>36</v>
      </c>
      <c r="J230" t="s">
        <v>43</v>
      </c>
      <c r="K230" s="16">
        <v>11</v>
      </c>
      <c r="L230" s="17">
        <v>880.19799999999998</v>
      </c>
      <c r="M230" s="17">
        <v>70.415840000000003</v>
      </c>
      <c r="N230" s="17">
        <v>25.433</v>
      </c>
      <c r="O230" s="18">
        <f t="shared" si="7"/>
        <v>44.982840000000003</v>
      </c>
      <c r="P230" s="17"/>
    </row>
    <row r="231" spans="1:17" x14ac:dyDescent="0.2">
      <c r="A231" s="5">
        <f t="shared" si="6"/>
        <v>4</v>
      </c>
      <c r="B231" s="15">
        <v>45679</v>
      </c>
      <c r="C231" t="s">
        <v>39</v>
      </c>
      <c r="D231" t="s">
        <v>49</v>
      </c>
      <c r="E231" t="s">
        <v>66</v>
      </c>
      <c r="H231" t="s">
        <v>54</v>
      </c>
      <c r="I231" t="s">
        <v>36</v>
      </c>
      <c r="J231" t="s">
        <v>43</v>
      </c>
      <c r="K231" s="16">
        <v>12</v>
      </c>
      <c r="L231" s="17">
        <v>697.86400000000003</v>
      </c>
      <c r="M231" s="17">
        <v>55.829120000000003</v>
      </c>
      <c r="N231" s="17">
        <v>24.286999999999999</v>
      </c>
      <c r="O231" s="18">
        <f t="shared" si="7"/>
        <v>31.542120000000004</v>
      </c>
      <c r="P231" s="17"/>
    </row>
    <row r="232" spans="1:17" x14ac:dyDescent="0.2">
      <c r="A232" s="5">
        <f t="shared" si="6"/>
        <v>4</v>
      </c>
      <c r="B232" s="15">
        <v>45679</v>
      </c>
      <c r="C232" t="s">
        <v>42</v>
      </c>
      <c r="D232" t="s">
        <v>49</v>
      </c>
      <c r="E232" t="s">
        <v>66</v>
      </c>
      <c r="H232" t="s">
        <v>54</v>
      </c>
      <c r="I232" t="s">
        <v>36</v>
      </c>
      <c r="J232" t="s">
        <v>40</v>
      </c>
      <c r="K232" s="16">
        <v>10</v>
      </c>
      <c r="L232" s="17">
        <v>599.91399999999999</v>
      </c>
      <c r="M232" s="17">
        <v>47.993119999999998</v>
      </c>
      <c r="N232" s="17">
        <v>25.43</v>
      </c>
      <c r="O232" s="18">
        <f t="shared" si="7"/>
        <v>22.563119999999998</v>
      </c>
      <c r="P232" s="17"/>
      <c r="Q232" t="s">
        <v>2</v>
      </c>
    </row>
    <row r="233" spans="1:17" x14ac:dyDescent="0.2">
      <c r="A233" s="5">
        <f t="shared" si="6"/>
        <v>4</v>
      </c>
      <c r="B233" s="15">
        <v>45679</v>
      </c>
      <c r="C233" t="s">
        <v>36</v>
      </c>
      <c r="D233" t="s">
        <v>49</v>
      </c>
      <c r="E233" t="s">
        <v>66</v>
      </c>
      <c r="H233" t="s">
        <v>51</v>
      </c>
      <c r="I233" t="s">
        <v>2</v>
      </c>
      <c r="J233" t="s">
        <v>52</v>
      </c>
      <c r="K233" s="16">
        <v>13</v>
      </c>
      <c r="L233" s="17">
        <v>721.31</v>
      </c>
      <c r="M233" s="17">
        <v>57.704799999999999</v>
      </c>
      <c r="N233" s="17">
        <v>41.275000000000006</v>
      </c>
      <c r="O233" s="18">
        <f t="shared" si="7"/>
        <v>16.429799999999993</v>
      </c>
      <c r="P233" s="17"/>
    </row>
    <row r="234" spans="1:17" x14ac:dyDescent="0.2">
      <c r="A234" s="5">
        <f t="shared" si="6"/>
        <v>4</v>
      </c>
      <c r="B234" s="15">
        <v>45679</v>
      </c>
      <c r="C234" t="s">
        <v>44</v>
      </c>
      <c r="D234" t="s">
        <v>49</v>
      </c>
      <c r="E234" t="s">
        <v>66</v>
      </c>
      <c r="H234" t="s">
        <v>45</v>
      </c>
      <c r="I234" t="s">
        <v>36</v>
      </c>
      <c r="J234" t="s">
        <v>43</v>
      </c>
      <c r="K234" s="16">
        <v>12</v>
      </c>
      <c r="L234" s="17">
        <v>636.39499999999998</v>
      </c>
      <c r="M234" s="17">
        <v>50.9116</v>
      </c>
      <c r="N234" s="17">
        <v>18.512</v>
      </c>
      <c r="O234" s="18">
        <f t="shared" si="7"/>
        <v>32.3996</v>
      </c>
      <c r="P234" s="17"/>
    </row>
    <row r="235" spans="1:17" x14ac:dyDescent="0.2">
      <c r="A235" s="5">
        <f t="shared" si="6"/>
        <v>4</v>
      </c>
      <c r="B235" s="15">
        <v>45679</v>
      </c>
      <c r="C235" t="s">
        <v>46</v>
      </c>
      <c r="D235" t="s">
        <v>49</v>
      </c>
      <c r="E235" t="s">
        <v>66</v>
      </c>
      <c r="H235" t="s">
        <v>51</v>
      </c>
      <c r="I235" t="s">
        <v>2</v>
      </c>
      <c r="J235" t="s">
        <v>52</v>
      </c>
      <c r="K235" s="16">
        <v>9</v>
      </c>
      <c r="L235" s="17">
        <v>485.74700000000001</v>
      </c>
      <c r="M235" s="17">
        <v>38.859760000000001</v>
      </c>
      <c r="N235" s="17">
        <v>40.696000000000005</v>
      </c>
      <c r="O235" s="18">
        <f t="shared" si="7"/>
        <v>-1.8362400000000036</v>
      </c>
      <c r="P235" s="17"/>
    </row>
    <row r="236" spans="1:17" x14ac:dyDescent="0.2">
      <c r="A236" s="5">
        <f t="shared" si="6"/>
        <v>4</v>
      </c>
      <c r="B236" s="15">
        <v>45679</v>
      </c>
      <c r="C236" t="s">
        <v>48</v>
      </c>
      <c r="D236" t="s">
        <v>49</v>
      </c>
      <c r="E236" t="s">
        <v>66</v>
      </c>
      <c r="H236" t="s">
        <v>35</v>
      </c>
      <c r="I236" t="s">
        <v>36</v>
      </c>
      <c r="J236" t="s">
        <v>40</v>
      </c>
      <c r="K236" s="16">
        <v>8</v>
      </c>
      <c r="L236" s="17">
        <v>321.05200000000002</v>
      </c>
      <c r="M236" s="17">
        <v>25.684160000000002</v>
      </c>
      <c r="N236" s="17">
        <v>21.594999999999999</v>
      </c>
      <c r="O236" s="18">
        <f t="shared" si="7"/>
        <v>4.0891600000000032</v>
      </c>
      <c r="P236" s="17"/>
    </row>
    <row r="237" spans="1:17" x14ac:dyDescent="0.2">
      <c r="A237" s="5">
        <f t="shared" si="6"/>
        <v>5</v>
      </c>
      <c r="B237" s="15">
        <v>45680</v>
      </c>
      <c r="C237" t="s">
        <v>32</v>
      </c>
      <c r="D237" t="s">
        <v>49</v>
      </c>
      <c r="E237" t="s">
        <v>50</v>
      </c>
      <c r="H237" t="s">
        <v>35</v>
      </c>
      <c r="I237" t="s">
        <v>42</v>
      </c>
      <c r="J237" t="s">
        <v>43</v>
      </c>
      <c r="K237" s="16">
        <v>7</v>
      </c>
      <c r="L237" s="17">
        <v>174.13399999999999</v>
      </c>
      <c r="M237" s="17">
        <v>13.930719999999999</v>
      </c>
      <c r="N237" s="17">
        <v>26.606000000000002</v>
      </c>
      <c r="O237" s="18">
        <f t="shared" si="7"/>
        <v>-12.675280000000003</v>
      </c>
      <c r="P237" s="17"/>
    </row>
    <row r="238" spans="1:17" x14ac:dyDescent="0.2">
      <c r="A238" s="5">
        <f t="shared" si="6"/>
        <v>5</v>
      </c>
      <c r="B238" s="15">
        <v>45680</v>
      </c>
      <c r="C238" t="s">
        <v>39</v>
      </c>
      <c r="D238" t="s">
        <v>33</v>
      </c>
      <c r="E238" t="s">
        <v>50</v>
      </c>
      <c r="H238" t="s">
        <v>45</v>
      </c>
      <c r="I238" t="s">
        <v>2</v>
      </c>
      <c r="J238" t="s">
        <v>40</v>
      </c>
      <c r="K238" s="16">
        <v>8</v>
      </c>
      <c r="L238" s="17">
        <v>267.98599999999999</v>
      </c>
      <c r="M238" s="17">
        <v>21.438880000000001</v>
      </c>
      <c r="N238" s="17">
        <v>23.021000000000001</v>
      </c>
      <c r="O238" s="18">
        <f t="shared" si="7"/>
        <v>-1.5821199999999997</v>
      </c>
      <c r="P238" s="17"/>
    </row>
    <row r="239" spans="1:17" x14ac:dyDescent="0.2">
      <c r="A239" s="5">
        <f t="shared" si="6"/>
        <v>5</v>
      </c>
      <c r="B239" s="15">
        <v>45680</v>
      </c>
      <c r="C239" t="s">
        <v>42</v>
      </c>
      <c r="D239" t="s">
        <v>33</v>
      </c>
      <c r="E239" t="s">
        <v>50</v>
      </c>
      <c r="H239" t="s">
        <v>35</v>
      </c>
      <c r="I239" t="s">
        <v>2</v>
      </c>
      <c r="J239" t="s">
        <v>77</v>
      </c>
      <c r="K239" s="16">
        <v>8</v>
      </c>
      <c r="L239" s="17">
        <v>271.01400000000001</v>
      </c>
      <c r="M239" s="17">
        <v>21.68112</v>
      </c>
      <c r="N239" s="17">
        <v>43.849000000000004</v>
      </c>
      <c r="O239" s="18">
        <f t="shared" si="7"/>
        <v>-22.167880000000004</v>
      </c>
      <c r="P239" s="17"/>
    </row>
    <row r="240" spans="1:17" x14ac:dyDescent="0.2">
      <c r="A240" s="5">
        <f t="shared" si="6"/>
        <v>5</v>
      </c>
      <c r="B240" s="15">
        <v>45680</v>
      </c>
      <c r="C240" t="s">
        <v>36</v>
      </c>
      <c r="D240" t="s">
        <v>33</v>
      </c>
      <c r="E240" t="s">
        <v>50</v>
      </c>
      <c r="H240" t="s">
        <v>45</v>
      </c>
      <c r="I240" t="s">
        <v>2</v>
      </c>
      <c r="J240" t="s">
        <v>40</v>
      </c>
      <c r="K240" s="16">
        <v>10</v>
      </c>
      <c r="L240" s="17">
        <v>338.31200000000001</v>
      </c>
      <c r="M240" s="17">
        <v>27.064960000000003</v>
      </c>
      <c r="N240" s="17">
        <v>26.677</v>
      </c>
      <c r="O240" s="18">
        <f t="shared" si="7"/>
        <v>0.38796000000000319</v>
      </c>
      <c r="P240" s="17"/>
    </row>
    <row r="241" spans="1:16" x14ac:dyDescent="0.2">
      <c r="A241" s="5">
        <f t="shared" si="6"/>
        <v>5</v>
      </c>
      <c r="B241" s="15">
        <v>45680</v>
      </c>
      <c r="C241" t="s">
        <v>44</v>
      </c>
      <c r="D241" t="s">
        <v>33</v>
      </c>
      <c r="E241" t="s">
        <v>50</v>
      </c>
      <c r="H241" t="s">
        <v>35</v>
      </c>
      <c r="I241" t="s">
        <v>42</v>
      </c>
      <c r="J241" t="s">
        <v>40</v>
      </c>
      <c r="K241" s="16">
        <v>10</v>
      </c>
      <c r="L241" s="17">
        <v>389.32299999999998</v>
      </c>
      <c r="M241" s="17">
        <v>31.14584</v>
      </c>
      <c r="N241" s="17">
        <v>42.915999999999997</v>
      </c>
      <c r="O241" s="18">
        <f t="shared" si="7"/>
        <v>-11.770159999999997</v>
      </c>
      <c r="P241" s="17"/>
    </row>
    <row r="242" spans="1:16" x14ac:dyDescent="0.2">
      <c r="A242" s="5">
        <f t="shared" si="6"/>
        <v>5</v>
      </c>
      <c r="B242" s="15">
        <v>45680</v>
      </c>
      <c r="C242" t="s">
        <v>46</v>
      </c>
      <c r="D242" t="s">
        <v>49</v>
      </c>
      <c r="E242" t="s">
        <v>50</v>
      </c>
      <c r="H242" t="s">
        <v>35</v>
      </c>
      <c r="I242" t="s">
        <v>36</v>
      </c>
      <c r="J242" t="s">
        <v>40</v>
      </c>
      <c r="K242" s="16">
        <v>12</v>
      </c>
      <c r="L242" s="17">
        <v>444.43099999999998</v>
      </c>
      <c r="M242" s="17">
        <v>35.554479999999998</v>
      </c>
      <c r="N242" s="17">
        <v>22.935000000000002</v>
      </c>
      <c r="O242" s="18">
        <f t="shared" si="7"/>
        <v>12.619479999999996</v>
      </c>
      <c r="P242" s="17"/>
    </row>
    <row r="243" spans="1:16" x14ac:dyDescent="0.2">
      <c r="A243" s="5">
        <f t="shared" si="6"/>
        <v>5</v>
      </c>
      <c r="B243" s="15">
        <v>45680</v>
      </c>
      <c r="C243" t="s">
        <v>48</v>
      </c>
      <c r="D243" t="s">
        <v>33</v>
      </c>
      <c r="E243" t="s">
        <v>50</v>
      </c>
      <c r="H243" t="s">
        <v>35</v>
      </c>
      <c r="I243" t="s">
        <v>2</v>
      </c>
      <c r="J243" t="s">
        <v>59</v>
      </c>
      <c r="K243" s="16">
        <v>10</v>
      </c>
      <c r="L243" s="17">
        <v>500.87599999999998</v>
      </c>
      <c r="M243" s="17">
        <v>40.070079999999997</v>
      </c>
      <c r="N243" s="17">
        <v>45.876999999999995</v>
      </c>
      <c r="O243" s="18">
        <f t="shared" si="7"/>
        <v>-5.8069199999999981</v>
      </c>
      <c r="P243" s="17"/>
    </row>
    <row r="244" spans="1:16" x14ac:dyDescent="0.2">
      <c r="A244" s="5">
        <f t="shared" si="6"/>
        <v>5</v>
      </c>
      <c r="B244" s="15">
        <v>45680</v>
      </c>
      <c r="C244" t="s">
        <v>55</v>
      </c>
      <c r="D244" t="s">
        <v>49</v>
      </c>
      <c r="E244" t="s">
        <v>50</v>
      </c>
      <c r="H244" t="s">
        <v>51</v>
      </c>
      <c r="I244" t="s">
        <v>2</v>
      </c>
      <c r="J244" t="s">
        <v>43</v>
      </c>
      <c r="K244" s="16">
        <v>11</v>
      </c>
      <c r="L244" s="17">
        <v>789.66</v>
      </c>
      <c r="M244" s="17">
        <v>63.172800000000002</v>
      </c>
      <c r="N244" s="17">
        <v>21.298000000000002</v>
      </c>
      <c r="O244" s="18">
        <f t="shared" si="7"/>
        <v>41.8748</v>
      </c>
      <c r="P244" s="17"/>
    </row>
    <row r="245" spans="1:16" x14ac:dyDescent="0.2">
      <c r="A245" s="5">
        <f t="shared" si="6"/>
        <v>5</v>
      </c>
      <c r="B245" s="15">
        <v>45680</v>
      </c>
      <c r="C245" t="s">
        <v>32</v>
      </c>
      <c r="D245" t="s">
        <v>49</v>
      </c>
      <c r="E245" t="s">
        <v>58</v>
      </c>
      <c r="H245" t="s">
        <v>54</v>
      </c>
      <c r="I245" t="s">
        <v>42</v>
      </c>
      <c r="J245" t="s">
        <v>40</v>
      </c>
      <c r="K245" s="16">
        <v>15</v>
      </c>
      <c r="L245" s="17">
        <v>745.12400000000002</v>
      </c>
      <c r="M245" s="17">
        <v>59.609920000000002</v>
      </c>
      <c r="N245" s="17">
        <v>36.49</v>
      </c>
      <c r="O245" s="18">
        <f t="shared" si="7"/>
        <v>23.11992</v>
      </c>
      <c r="P245" s="17"/>
    </row>
    <row r="246" spans="1:16" x14ac:dyDescent="0.2">
      <c r="A246" s="5">
        <f t="shared" si="6"/>
        <v>5</v>
      </c>
      <c r="B246" s="15">
        <v>45680</v>
      </c>
      <c r="C246" t="s">
        <v>39</v>
      </c>
      <c r="D246" t="s">
        <v>49</v>
      </c>
      <c r="E246" t="s">
        <v>58</v>
      </c>
      <c r="H246" t="s">
        <v>54</v>
      </c>
      <c r="I246" t="s">
        <v>42</v>
      </c>
      <c r="J246" t="s">
        <v>40</v>
      </c>
      <c r="K246" s="16">
        <v>15</v>
      </c>
      <c r="L246" s="17">
        <v>750.13900000000001</v>
      </c>
      <c r="M246" s="17">
        <v>60.011120000000005</v>
      </c>
      <c r="N246" s="17">
        <v>34.143999999999998</v>
      </c>
      <c r="O246" s="18">
        <f t="shared" si="7"/>
        <v>25.867120000000007</v>
      </c>
      <c r="P246" s="17"/>
    </row>
    <row r="247" spans="1:16" x14ac:dyDescent="0.2">
      <c r="A247" s="5">
        <f t="shared" si="6"/>
        <v>5</v>
      </c>
      <c r="B247" s="15">
        <v>45680</v>
      </c>
      <c r="C247" t="s">
        <v>42</v>
      </c>
      <c r="D247" t="s">
        <v>49</v>
      </c>
      <c r="E247" t="s">
        <v>58</v>
      </c>
      <c r="H247" t="s">
        <v>54</v>
      </c>
      <c r="I247" t="s">
        <v>42</v>
      </c>
      <c r="J247" t="s">
        <v>40</v>
      </c>
      <c r="K247" s="16">
        <v>14</v>
      </c>
      <c r="L247" s="17">
        <v>766.56600000000003</v>
      </c>
      <c r="M247" s="17">
        <v>61.325280000000006</v>
      </c>
      <c r="N247" s="17">
        <v>34.470000000000006</v>
      </c>
      <c r="O247" s="18">
        <f t="shared" si="7"/>
        <v>26.85528</v>
      </c>
      <c r="P247" s="17"/>
    </row>
    <row r="248" spans="1:16" x14ac:dyDescent="0.2">
      <c r="A248" s="5">
        <f t="shared" si="6"/>
        <v>5</v>
      </c>
      <c r="B248" s="15">
        <v>45680</v>
      </c>
      <c r="C248" t="s">
        <v>36</v>
      </c>
      <c r="D248" t="s">
        <v>49</v>
      </c>
      <c r="E248" t="s">
        <v>58</v>
      </c>
      <c r="H248" t="s">
        <v>54</v>
      </c>
      <c r="I248" t="s">
        <v>42</v>
      </c>
      <c r="J248" t="s">
        <v>40</v>
      </c>
      <c r="K248" s="16">
        <v>13</v>
      </c>
      <c r="L248" s="17">
        <v>730.19399999999996</v>
      </c>
      <c r="M248" s="17">
        <v>58.415520000000001</v>
      </c>
      <c r="N248" s="17">
        <v>34.376999999999995</v>
      </c>
      <c r="O248" s="18">
        <f t="shared" si="7"/>
        <v>24.038520000000005</v>
      </c>
      <c r="P248" s="17"/>
    </row>
    <row r="249" spans="1:16" x14ac:dyDescent="0.2">
      <c r="A249" s="5">
        <f t="shared" si="6"/>
        <v>5</v>
      </c>
      <c r="B249" s="15">
        <v>45680</v>
      </c>
      <c r="C249" t="s">
        <v>44</v>
      </c>
      <c r="D249" t="s">
        <v>49</v>
      </c>
      <c r="E249" t="s">
        <v>58</v>
      </c>
      <c r="H249" t="s">
        <v>54</v>
      </c>
      <c r="I249" t="s">
        <v>36</v>
      </c>
      <c r="J249" t="s">
        <v>43</v>
      </c>
      <c r="K249" s="16">
        <v>15</v>
      </c>
      <c r="L249" s="17">
        <v>755.423</v>
      </c>
      <c r="M249" s="17">
        <v>60.433840000000004</v>
      </c>
      <c r="N249" s="17">
        <v>29.276999999999994</v>
      </c>
      <c r="O249" s="18">
        <f t="shared" si="7"/>
        <v>31.15684000000001</v>
      </c>
      <c r="P249" s="17"/>
    </row>
    <row r="250" spans="1:16" x14ac:dyDescent="0.2">
      <c r="A250" s="5">
        <f t="shared" si="6"/>
        <v>5</v>
      </c>
      <c r="B250" s="15">
        <v>45680</v>
      </c>
      <c r="C250" t="s">
        <v>46</v>
      </c>
      <c r="D250" t="s">
        <v>49</v>
      </c>
      <c r="E250" t="s">
        <v>58</v>
      </c>
      <c r="H250" t="s">
        <v>54</v>
      </c>
      <c r="I250" t="s">
        <v>36</v>
      </c>
      <c r="J250" t="s">
        <v>43</v>
      </c>
      <c r="K250" s="16">
        <v>16</v>
      </c>
      <c r="L250" s="17">
        <v>680.73699999999997</v>
      </c>
      <c r="M250" s="17">
        <v>54.458959999999998</v>
      </c>
      <c r="N250" s="17">
        <v>22.724999999999998</v>
      </c>
      <c r="O250" s="18">
        <f t="shared" si="7"/>
        <v>31.73396</v>
      </c>
      <c r="P250" s="17"/>
    </row>
    <row r="251" spans="1:16" x14ac:dyDescent="0.2">
      <c r="A251" s="5">
        <f t="shared" si="6"/>
        <v>5</v>
      </c>
      <c r="B251" s="15">
        <v>45680</v>
      </c>
      <c r="C251" t="s">
        <v>48</v>
      </c>
      <c r="D251" t="s">
        <v>49</v>
      </c>
      <c r="E251" t="s">
        <v>58</v>
      </c>
      <c r="H251" t="s">
        <v>45</v>
      </c>
      <c r="I251" t="s">
        <v>36</v>
      </c>
      <c r="J251" t="s">
        <v>57</v>
      </c>
      <c r="K251" s="16">
        <v>8</v>
      </c>
      <c r="L251" s="17">
        <v>531.66099999999994</v>
      </c>
      <c r="M251" s="17">
        <v>42.532879999999999</v>
      </c>
      <c r="N251" s="17">
        <v>24.827000000000002</v>
      </c>
      <c r="O251" s="18">
        <f t="shared" si="7"/>
        <v>17.705879999999997</v>
      </c>
      <c r="P251" s="17"/>
    </row>
    <row r="252" spans="1:16" x14ac:dyDescent="0.2">
      <c r="A252" s="5">
        <f t="shared" si="6"/>
        <v>5</v>
      </c>
      <c r="B252" s="15">
        <v>45680</v>
      </c>
      <c r="C252" t="s">
        <v>55</v>
      </c>
      <c r="D252" t="s">
        <v>49</v>
      </c>
      <c r="E252" t="s">
        <v>58</v>
      </c>
      <c r="H252" t="s">
        <v>54</v>
      </c>
      <c r="I252" t="s">
        <v>36</v>
      </c>
      <c r="J252" t="s">
        <v>43</v>
      </c>
      <c r="K252" s="16">
        <v>15</v>
      </c>
      <c r="L252" s="17">
        <v>576.952</v>
      </c>
      <c r="M252" s="17">
        <v>46.15616</v>
      </c>
      <c r="N252" s="17">
        <v>21.298000000000002</v>
      </c>
      <c r="O252" s="18">
        <f t="shared" si="7"/>
        <v>24.858159999999998</v>
      </c>
      <c r="P252" s="17"/>
    </row>
    <row r="253" spans="1:16" x14ac:dyDescent="0.2">
      <c r="A253" s="5">
        <f t="shared" si="6"/>
        <v>6</v>
      </c>
      <c r="B253" s="15">
        <v>45681</v>
      </c>
      <c r="C253" t="s">
        <v>32</v>
      </c>
      <c r="D253" t="s">
        <v>49</v>
      </c>
      <c r="E253" t="s">
        <v>50</v>
      </c>
      <c r="H253" t="s">
        <v>35</v>
      </c>
      <c r="I253" t="s">
        <v>39</v>
      </c>
      <c r="J253" t="s">
        <v>52</v>
      </c>
      <c r="K253" s="16">
        <v>7</v>
      </c>
      <c r="L253" s="17">
        <v>246.363</v>
      </c>
      <c r="M253" s="17">
        <v>19.709040000000002</v>
      </c>
      <c r="N253" s="17">
        <v>43.243000000000002</v>
      </c>
      <c r="O253" s="18">
        <f t="shared" si="7"/>
        <v>-23.53396</v>
      </c>
      <c r="P253" s="17"/>
    </row>
    <row r="254" spans="1:16" x14ac:dyDescent="0.2">
      <c r="A254" s="5">
        <f t="shared" si="6"/>
        <v>6</v>
      </c>
      <c r="B254" s="15">
        <v>45681</v>
      </c>
      <c r="C254" t="s">
        <v>39</v>
      </c>
      <c r="D254" t="s">
        <v>33</v>
      </c>
      <c r="E254" t="s">
        <v>50</v>
      </c>
      <c r="H254" t="s">
        <v>35</v>
      </c>
      <c r="I254" t="s">
        <v>42</v>
      </c>
      <c r="J254" t="s">
        <v>68</v>
      </c>
      <c r="K254" s="16">
        <v>8</v>
      </c>
      <c r="L254" s="17">
        <v>296.73599999999999</v>
      </c>
      <c r="M254" s="17">
        <v>23.738879999999998</v>
      </c>
      <c r="N254" s="17">
        <v>53.356000000000002</v>
      </c>
      <c r="O254" s="18">
        <f t="shared" si="7"/>
        <v>-29.617120000000003</v>
      </c>
      <c r="P254" s="17"/>
    </row>
    <row r="255" spans="1:16" x14ac:dyDescent="0.2">
      <c r="A255" s="5">
        <f t="shared" si="6"/>
        <v>6</v>
      </c>
      <c r="B255" s="15">
        <v>45681</v>
      </c>
      <c r="C255" t="s">
        <v>42</v>
      </c>
      <c r="D255" t="s">
        <v>49</v>
      </c>
      <c r="E255" t="s">
        <v>50</v>
      </c>
      <c r="H255" t="s">
        <v>35</v>
      </c>
      <c r="I255" t="s">
        <v>36</v>
      </c>
      <c r="J255" t="s">
        <v>40</v>
      </c>
      <c r="K255" s="16">
        <v>9</v>
      </c>
      <c r="L255" s="17">
        <v>400.03300000000002</v>
      </c>
      <c r="M255" s="17">
        <v>32.00264</v>
      </c>
      <c r="N255" s="17">
        <v>22.844000000000001</v>
      </c>
      <c r="O255" s="18">
        <f t="shared" si="7"/>
        <v>9.1586399999999983</v>
      </c>
      <c r="P255" s="17"/>
    </row>
    <row r="256" spans="1:16" x14ac:dyDescent="0.2">
      <c r="A256" s="5">
        <f t="shared" si="6"/>
        <v>6</v>
      </c>
      <c r="B256" s="15">
        <v>45681</v>
      </c>
      <c r="C256" t="s">
        <v>36</v>
      </c>
      <c r="D256" t="s">
        <v>33</v>
      </c>
      <c r="E256" t="s">
        <v>50</v>
      </c>
      <c r="H256" t="s">
        <v>35</v>
      </c>
      <c r="I256" t="s">
        <v>42</v>
      </c>
      <c r="J256" t="s">
        <v>47</v>
      </c>
      <c r="K256" s="16">
        <v>9</v>
      </c>
      <c r="L256" s="17">
        <v>381.75700000000001</v>
      </c>
      <c r="M256" s="17">
        <v>30.540559999999999</v>
      </c>
      <c r="N256" s="17">
        <v>37.350999999999999</v>
      </c>
      <c r="O256" s="18">
        <f t="shared" si="7"/>
        <v>-6.8104399999999998</v>
      </c>
      <c r="P256" s="17"/>
    </row>
    <row r="257" spans="1:23" x14ac:dyDescent="0.2">
      <c r="A257" s="5">
        <f t="shared" si="6"/>
        <v>6</v>
      </c>
      <c r="B257" s="15">
        <v>45681</v>
      </c>
      <c r="C257" t="s">
        <v>44</v>
      </c>
      <c r="D257" t="s">
        <v>33</v>
      </c>
      <c r="E257" t="s">
        <v>50</v>
      </c>
      <c r="H257" t="s">
        <v>45</v>
      </c>
      <c r="I257" t="s">
        <v>2</v>
      </c>
      <c r="J257" t="s">
        <v>40</v>
      </c>
      <c r="K257" s="16">
        <v>10</v>
      </c>
      <c r="L257" s="17">
        <v>363.34300000000002</v>
      </c>
      <c r="M257" s="17">
        <v>29.067440000000001</v>
      </c>
      <c r="N257" s="17">
        <v>22.852</v>
      </c>
      <c r="O257" s="18">
        <f t="shared" si="7"/>
        <v>6.215440000000001</v>
      </c>
      <c r="P257" s="17"/>
    </row>
    <row r="258" spans="1:23" x14ac:dyDescent="0.2">
      <c r="A258" s="5">
        <f t="shared" si="6"/>
        <v>6</v>
      </c>
      <c r="B258" s="15">
        <v>45681</v>
      </c>
      <c r="C258" t="s">
        <v>46</v>
      </c>
      <c r="D258" t="s">
        <v>49</v>
      </c>
      <c r="E258" t="s">
        <v>50</v>
      </c>
      <c r="H258" t="s">
        <v>45</v>
      </c>
      <c r="I258" t="s">
        <v>2</v>
      </c>
      <c r="J258" t="s">
        <v>52</v>
      </c>
      <c r="K258" s="16">
        <v>12</v>
      </c>
      <c r="L258" s="17">
        <v>582.53700000000003</v>
      </c>
      <c r="M258" s="17">
        <v>46.602960000000003</v>
      </c>
      <c r="N258" s="17">
        <v>23.728999999999999</v>
      </c>
      <c r="O258" s="18">
        <f t="shared" si="7"/>
        <v>22.873960000000004</v>
      </c>
      <c r="P258" s="17"/>
    </row>
    <row r="259" spans="1:23" x14ac:dyDescent="0.2">
      <c r="A259" s="5">
        <f t="shared" si="6"/>
        <v>6</v>
      </c>
      <c r="B259" s="15">
        <v>45681</v>
      </c>
      <c r="C259" t="s">
        <v>48</v>
      </c>
      <c r="D259" t="s">
        <v>33</v>
      </c>
      <c r="E259" t="s">
        <v>50</v>
      </c>
      <c r="H259" t="s">
        <v>45</v>
      </c>
      <c r="I259" t="s">
        <v>2</v>
      </c>
      <c r="J259" t="s">
        <v>43</v>
      </c>
      <c r="K259" s="16">
        <v>12</v>
      </c>
      <c r="L259" s="17">
        <v>501.53199999999998</v>
      </c>
      <c r="M259" s="17">
        <v>40.12256</v>
      </c>
      <c r="N259" s="17">
        <v>22.899000000000001</v>
      </c>
      <c r="O259" s="18">
        <f t="shared" si="7"/>
        <v>17.223559999999999</v>
      </c>
      <c r="P259" s="17"/>
    </row>
    <row r="260" spans="1:23" x14ac:dyDescent="0.2">
      <c r="A260" s="5">
        <f t="shared" si="6"/>
        <v>6</v>
      </c>
      <c r="B260" s="15">
        <v>45681</v>
      </c>
      <c r="C260" t="s">
        <v>55</v>
      </c>
      <c r="D260" t="s">
        <v>49</v>
      </c>
      <c r="E260" t="s">
        <v>50</v>
      </c>
      <c r="H260" t="s">
        <v>54</v>
      </c>
      <c r="I260" t="s">
        <v>42</v>
      </c>
      <c r="J260" t="s">
        <v>40</v>
      </c>
      <c r="K260" s="16">
        <v>9</v>
      </c>
      <c r="L260" s="17">
        <v>586.05799999999999</v>
      </c>
      <c r="M260" s="17">
        <v>46.884639999999997</v>
      </c>
      <c r="N260" s="17">
        <v>37.091999999999999</v>
      </c>
      <c r="O260" s="18">
        <f t="shared" si="7"/>
        <v>9.7926399999999987</v>
      </c>
      <c r="P260" s="17"/>
    </row>
    <row r="261" spans="1:23" x14ac:dyDescent="0.2">
      <c r="A261" s="5">
        <f t="shared" si="6"/>
        <v>6</v>
      </c>
      <c r="B261" s="15">
        <v>45681</v>
      </c>
      <c r="C261" t="s">
        <v>32</v>
      </c>
      <c r="D261" t="s">
        <v>49</v>
      </c>
      <c r="E261" t="s">
        <v>58</v>
      </c>
      <c r="H261" t="s">
        <v>54</v>
      </c>
      <c r="I261" t="s">
        <v>42</v>
      </c>
      <c r="J261" t="s">
        <v>40</v>
      </c>
      <c r="K261" s="16">
        <v>10</v>
      </c>
      <c r="L261" s="17">
        <v>717.06799999999998</v>
      </c>
      <c r="M261" s="17">
        <v>57.36544</v>
      </c>
      <c r="N261" s="17">
        <v>35.580000000000005</v>
      </c>
      <c r="O261" s="18">
        <f t="shared" si="7"/>
        <v>21.785439999999994</v>
      </c>
      <c r="P261" s="17"/>
    </row>
    <row r="262" spans="1:23" x14ac:dyDescent="0.2">
      <c r="A262" s="5">
        <f t="shared" si="6"/>
        <v>6</v>
      </c>
      <c r="B262" s="15">
        <v>45681</v>
      </c>
      <c r="C262" t="s">
        <v>39</v>
      </c>
      <c r="D262" t="s">
        <v>49</v>
      </c>
      <c r="E262" t="s">
        <v>58</v>
      </c>
      <c r="H262" t="s">
        <v>35</v>
      </c>
      <c r="I262" t="s">
        <v>36</v>
      </c>
      <c r="J262" t="s">
        <v>43</v>
      </c>
      <c r="K262" s="16">
        <v>15</v>
      </c>
      <c r="L262" s="17">
        <v>813.62900000000002</v>
      </c>
      <c r="M262" s="17">
        <v>65.090320000000006</v>
      </c>
      <c r="N262" s="17">
        <v>21.106000000000002</v>
      </c>
      <c r="O262" s="18">
        <f t="shared" si="7"/>
        <v>43.984320000000004</v>
      </c>
      <c r="P262" s="17"/>
    </row>
    <row r="263" spans="1:23" x14ac:dyDescent="0.2">
      <c r="A263" s="5">
        <f t="shared" si="6"/>
        <v>6</v>
      </c>
      <c r="B263" s="15">
        <v>45681</v>
      </c>
      <c r="C263" t="s">
        <v>42</v>
      </c>
      <c r="D263" t="s">
        <v>49</v>
      </c>
      <c r="E263" t="s">
        <v>58</v>
      </c>
      <c r="H263" t="s">
        <v>45</v>
      </c>
      <c r="I263" t="s">
        <v>42</v>
      </c>
      <c r="J263" t="s">
        <v>57</v>
      </c>
      <c r="K263" s="16">
        <v>13</v>
      </c>
      <c r="L263" s="17">
        <v>789.84</v>
      </c>
      <c r="M263" s="17">
        <v>63.187200000000004</v>
      </c>
      <c r="N263" s="17">
        <v>28.58</v>
      </c>
      <c r="O263" s="18">
        <f t="shared" si="7"/>
        <v>34.607200000000006</v>
      </c>
      <c r="P263" s="17"/>
      <c r="U263">
        <v>2023</v>
      </c>
      <c r="V263">
        <v>2022</v>
      </c>
    </row>
    <row r="264" spans="1:23" x14ac:dyDescent="0.2">
      <c r="A264" s="5">
        <f t="shared" ref="A264:A327" si="8">WEEKDAY(B264)</f>
        <v>6</v>
      </c>
      <c r="B264" s="15">
        <v>45681</v>
      </c>
      <c r="C264" t="s">
        <v>36</v>
      </c>
      <c r="D264" t="s">
        <v>49</v>
      </c>
      <c r="E264" t="s">
        <v>58</v>
      </c>
      <c r="H264" t="s">
        <v>54</v>
      </c>
      <c r="I264" t="s">
        <v>42</v>
      </c>
      <c r="J264" t="s">
        <v>57</v>
      </c>
      <c r="K264" s="16">
        <v>15</v>
      </c>
      <c r="L264" s="17">
        <v>973.96</v>
      </c>
      <c r="M264" s="17">
        <v>77.916800000000009</v>
      </c>
      <c r="N264" s="17">
        <v>34.358000000000004</v>
      </c>
      <c r="O264" s="18">
        <f t="shared" ref="O264:O327" si="9">M264-N264</f>
        <v>43.558800000000005</v>
      </c>
      <c r="P264" s="17"/>
      <c r="T264" t="s">
        <v>78</v>
      </c>
      <c r="U264">
        <v>299</v>
      </c>
      <c r="V264">
        <v>314</v>
      </c>
      <c r="W264" s="2">
        <f>(U264-V264)/V264</f>
        <v>-4.7770700636942678E-2</v>
      </c>
    </row>
    <row r="265" spans="1:23" x14ac:dyDescent="0.2">
      <c r="A265" s="5">
        <f t="shared" si="8"/>
        <v>6</v>
      </c>
      <c r="B265" s="15">
        <v>45681</v>
      </c>
      <c r="C265" t="s">
        <v>44</v>
      </c>
      <c r="D265" t="s">
        <v>49</v>
      </c>
      <c r="E265" t="s">
        <v>58</v>
      </c>
      <c r="H265" t="s">
        <v>54</v>
      </c>
      <c r="I265" t="s">
        <v>36</v>
      </c>
      <c r="J265" t="s">
        <v>57</v>
      </c>
      <c r="K265" s="16">
        <v>16</v>
      </c>
      <c r="L265" s="17">
        <v>785.85199999999998</v>
      </c>
      <c r="M265" s="17">
        <v>62.868159999999996</v>
      </c>
      <c r="N265" s="17">
        <v>27.856999999999992</v>
      </c>
      <c r="O265" s="18">
        <f t="shared" si="9"/>
        <v>35.011160000000004</v>
      </c>
      <c r="P265" s="17"/>
      <c r="Q265">
        <f>SUM(L7:L265)</f>
        <v>211388.99800000002</v>
      </c>
      <c r="R265">
        <v>250143</v>
      </c>
      <c r="S265" s="2">
        <f>(Q265-R265)/R265</f>
        <v>-0.15492738953318694</v>
      </c>
      <c r="T265" t="s">
        <v>79</v>
      </c>
      <c r="U265">
        <f>SUM(K7:K265)</f>
        <v>2923</v>
      </c>
      <c r="V265">
        <v>3397</v>
      </c>
      <c r="W265" s="2">
        <f>(U265-V265)/V265</f>
        <v>-0.13953488372093023</v>
      </c>
    </row>
    <row r="266" spans="1:23" x14ac:dyDescent="0.2">
      <c r="A266" s="5">
        <f t="shared" si="8"/>
        <v>6</v>
      </c>
      <c r="B266" s="15">
        <v>45681</v>
      </c>
      <c r="C266" t="s">
        <v>46</v>
      </c>
      <c r="D266" t="s">
        <v>49</v>
      </c>
      <c r="E266" t="s">
        <v>58</v>
      </c>
      <c r="H266" t="s">
        <v>54</v>
      </c>
      <c r="I266" t="s">
        <v>42</v>
      </c>
      <c r="J266" t="s">
        <v>57</v>
      </c>
      <c r="K266" s="16">
        <v>16</v>
      </c>
      <c r="L266" s="17">
        <v>921.68700000000001</v>
      </c>
      <c r="M266" s="17">
        <v>73.734960000000001</v>
      </c>
      <c r="N266" s="17">
        <v>41.556999999999995</v>
      </c>
      <c r="O266" s="18">
        <f t="shared" si="9"/>
        <v>32.177960000000006</v>
      </c>
      <c r="P266" s="17"/>
    </row>
    <row r="267" spans="1:23" x14ac:dyDescent="0.2">
      <c r="A267" s="5">
        <f t="shared" si="8"/>
        <v>6</v>
      </c>
      <c r="B267" s="15">
        <v>45681</v>
      </c>
      <c r="C267" t="s">
        <v>48</v>
      </c>
      <c r="D267" t="s">
        <v>49</v>
      </c>
      <c r="E267" t="s">
        <v>58</v>
      </c>
      <c r="H267" t="s">
        <v>54</v>
      </c>
      <c r="I267" t="s">
        <v>2</v>
      </c>
      <c r="J267" t="s">
        <v>52</v>
      </c>
      <c r="K267" s="16">
        <v>10</v>
      </c>
      <c r="L267" s="17">
        <v>537.59100000000001</v>
      </c>
      <c r="M267" s="17">
        <v>43.007280000000002</v>
      </c>
      <c r="N267" s="17">
        <v>36.761999999999993</v>
      </c>
      <c r="O267" s="18">
        <f t="shared" si="9"/>
        <v>6.2452800000000082</v>
      </c>
      <c r="P267" s="17"/>
    </row>
    <row r="268" spans="1:23" x14ac:dyDescent="0.2">
      <c r="A268" s="5">
        <f t="shared" si="8"/>
        <v>6</v>
      </c>
      <c r="B268" s="15">
        <v>45681</v>
      </c>
      <c r="C268" t="s">
        <v>55</v>
      </c>
      <c r="D268" t="s">
        <v>49</v>
      </c>
      <c r="E268" t="s">
        <v>58</v>
      </c>
      <c r="F268" t="s">
        <v>53</v>
      </c>
      <c r="H268" t="s">
        <v>54</v>
      </c>
      <c r="I268" t="s">
        <v>39</v>
      </c>
      <c r="J268" t="s">
        <v>57</v>
      </c>
      <c r="K268" s="16">
        <v>15</v>
      </c>
      <c r="L268" s="17">
        <v>7185.576</v>
      </c>
      <c r="M268" s="17">
        <v>574.84608000000003</v>
      </c>
      <c r="N268" s="17">
        <v>83.25500000000001</v>
      </c>
      <c r="O268" s="18">
        <f t="shared" si="9"/>
        <v>491.59108000000003</v>
      </c>
      <c r="P268" s="17"/>
    </row>
    <row r="269" spans="1:23" x14ac:dyDescent="0.2">
      <c r="A269" s="5">
        <f t="shared" si="8"/>
        <v>6</v>
      </c>
      <c r="B269" s="15">
        <v>45681</v>
      </c>
      <c r="C269" t="s">
        <v>70</v>
      </c>
      <c r="D269" t="s">
        <v>49</v>
      </c>
      <c r="E269" t="s">
        <v>58</v>
      </c>
      <c r="H269" t="s">
        <v>35</v>
      </c>
      <c r="I269" t="s">
        <v>39</v>
      </c>
      <c r="J269" t="s">
        <v>52</v>
      </c>
      <c r="K269" s="16">
        <v>8</v>
      </c>
      <c r="L269" s="17">
        <v>448.017</v>
      </c>
      <c r="M269" s="17">
        <v>35.841360000000002</v>
      </c>
      <c r="N269" s="17">
        <v>52.576999999999991</v>
      </c>
      <c r="O269" s="18">
        <f t="shared" si="9"/>
        <v>-16.735639999999989</v>
      </c>
      <c r="P269" s="17"/>
    </row>
    <row r="270" spans="1:23" x14ac:dyDescent="0.2">
      <c r="A270" s="5">
        <f t="shared" si="8"/>
        <v>7</v>
      </c>
      <c r="B270" s="15">
        <v>45682</v>
      </c>
      <c r="C270" t="s">
        <v>32</v>
      </c>
      <c r="D270" t="s">
        <v>49</v>
      </c>
      <c r="E270" t="s">
        <v>34</v>
      </c>
      <c r="H270" t="s">
        <v>35</v>
      </c>
      <c r="I270" t="s">
        <v>32</v>
      </c>
      <c r="J270" t="s">
        <v>43</v>
      </c>
      <c r="K270" s="16">
        <v>8</v>
      </c>
      <c r="L270" s="17">
        <v>458.15499999999997</v>
      </c>
      <c r="M270" s="17">
        <v>36.6524</v>
      </c>
      <c r="N270" s="17">
        <v>58.622</v>
      </c>
      <c r="O270" s="18">
        <f t="shared" si="9"/>
        <v>-21.9696</v>
      </c>
      <c r="P270" s="17"/>
    </row>
    <row r="271" spans="1:23" x14ac:dyDescent="0.2">
      <c r="A271" s="5">
        <f t="shared" si="8"/>
        <v>7</v>
      </c>
      <c r="B271" s="15">
        <v>45682</v>
      </c>
      <c r="C271" t="s">
        <v>39</v>
      </c>
      <c r="D271" t="s">
        <v>49</v>
      </c>
      <c r="E271" t="s">
        <v>34</v>
      </c>
      <c r="H271" t="s">
        <v>54</v>
      </c>
      <c r="I271" t="s">
        <v>42</v>
      </c>
      <c r="J271" t="s">
        <v>43</v>
      </c>
      <c r="K271" s="16">
        <v>15</v>
      </c>
      <c r="L271" s="17">
        <v>538.40499999999997</v>
      </c>
      <c r="M271" s="17">
        <v>43.072400000000002</v>
      </c>
      <c r="N271" s="17">
        <v>27.44</v>
      </c>
      <c r="O271" s="18">
        <f t="shared" si="9"/>
        <v>15.632400000000001</v>
      </c>
      <c r="P271" s="17"/>
      <c r="Q271" t="s">
        <v>2</v>
      </c>
    </row>
    <row r="272" spans="1:23" x14ac:dyDescent="0.2">
      <c r="A272" s="5">
        <f t="shared" si="8"/>
        <v>7</v>
      </c>
      <c r="B272" s="15">
        <v>45682</v>
      </c>
      <c r="C272" t="s">
        <v>42</v>
      </c>
      <c r="D272" t="s">
        <v>49</v>
      </c>
      <c r="E272" t="s">
        <v>34</v>
      </c>
      <c r="H272" t="s">
        <v>35</v>
      </c>
      <c r="I272" t="s">
        <v>32</v>
      </c>
      <c r="J272" t="s">
        <v>43</v>
      </c>
      <c r="K272" s="16">
        <v>7</v>
      </c>
      <c r="L272" s="17">
        <v>382.23099999999999</v>
      </c>
      <c r="M272" s="17">
        <v>30.578479999999999</v>
      </c>
      <c r="N272" s="17">
        <v>49.634</v>
      </c>
      <c r="O272" s="18">
        <f t="shared" si="9"/>
        <v>-19.055520000000001</v>
      </c>
      <c r="P272" s="17"/>
    </row>
    <row r="273" spans="1:17" x14ac:dyDescent="0.2">
      <c r="A273" s="5">
        <f t="shared" si="8"/>
        <v>7</v>
      </c>
      <c r="B273" s="15">
        <v>45682</v>
      </c>
      <c r="C273" t="s">
        <v>36</v>
      </c>
      <c r="D273" t="s">
        <v>49</v>
      </c>
      <c r="E273" t="s">
        <v>34</v>
      </c>
      <c r="H273" t="s">
        <v>54</v>
      </c>
      <c r="I273" t="s">
        <v>42</v>
      </c>
      <c r="J273" t="s">
        <v>43</v>
      </c>
      <c r="K273" s="16">
        <v>11</v>
      </c>
      <c r="L273" s="17">
        <v>581.51599999999996</v>
      </c>
      <c r="M273" s="17">
        <v>46.521279999999997</v>
      </c>
      <c r="N273" s="17">
        <v>40.19</v>
      </c>
      <c r="O273" s="18">
        <f t="shared" si="9"/>
        <v>6.3312799999999996</v>
      </c>
      <c r="P273" s="17"/>
      <c r="Q273" t="s">
        <v>2</v>
      </c>
    </row>
    <row r="274" spans="1:17" x14ac:dyDescent="0.2">
      <c r="A274" s="5">
        <f t="shared" si="8"/>
        <v>7</v>
      </c>
      <c r="B274" s="15">
        <v>45682</v>
      </c>
      <c r="C274" t="s">
        <v>44</v>
      </c>
      <c r="D274" t="s">
        <v>49</v>
      </c>
      <c r="E274" t="s">
        <v>34</v>
      </c>
      <c r="H274" t="s">
        <v>62</v>
      </c>
      <c r="I274" t="s">
        <v>2</v>
      </c>
      <c r="J274" t="s">
        <v>57</v>
      </c>
      <c r="K274" s="16">
        <v>9</v>
      </c>
      <c r="L274" s="17">
        <v>712.923</v>
      </c>
      <c r="M274" s="17">
        <v>57.033839999999998</v>
      </c>
      <c r="N274" s="17">
        <v>95.176000000000002</v>
      </c>
      <c r="O274" s="18">
        <f t="shared" si="9"/>
        <v>-38.142160000000004</v>
      </c>
      <c r="P274" s="17"/>
    </row>
    <row r="275" spans="1:17" x14ac:dyDescent="0.2">
      <c r="A275" s="5">
        <f t="shared" si="8"/>
        <v>7</v>
      </c>
      <c r="B275" s="15">
        <v>45682</v>
      </c>
      <c r="C275" t="s">
        <v>46</v>
      </c>
      <c r="D275" t="s">
        <v>49</v>
      </c>
      <c r="E275" t="s">
        <v>34</v>
      </c>
      <c r="H275" t="s">
        <v>54</v>
      </c>
      <c r="I275" t="s">
        <v>42</v>
      </c>
      <c r="J275" t="s">
        <v>43</v>
      </c>
      <c r="K275" s="16">
        <v>12</v>
      </c>
      <c r="L275" s="17">
        <v>868.63199999999995</v>
      </c>
      <c r="M275" s="17">
        <v>69.490560000000002</v>
      </c>
      <c r="N275" s="17">
        <v>25.823999999999998</v>
      </c>
      <c r="O275" s="18">
        <f t="shared" si="9"/>
        <v>43.666560000000004</v>
      </c>
      <c r="P275" s="17"/>
    </row>
    <row r="276" spans="1:17" x14ac:dyDescent="0.2">
      <c r="A276" s="5">
        <f t="shared" si="8"/>
        <v>7</v>
      </c>
      <c r="B276" s="15">
        <v>45682</v>
      </c>
      <c r="C276" t="s">
        <v>48</v>
      </c>
      <c r="D276" t="s">
        <v>49</v>
      </c>
      <c r="E276" t="s">
        <v>34</v>
      </c>
      <c r="H276" t="s">
        <v>35</v>
      </c>
      <c r="I276" t="s">
        <v>32</v>
      </c>
      <c r="J276" t="s">
        <v>40</v>
      </c>
      <c r="K276" s="16">
        <v>11</v>
      </c>
      <c r="L276" s="17">
        <v>837.13800000000003</v>
      </c>
      <c r="M276" s="17">
        <v>66.971040000000002</v>
      </c>
      <c r="N276" s="17">
        <v>60.524999999999999</v>
      </c>
      <c r="O276" s="18">
        <f t="shared" si="9"/>
        <v>6.4460400000000035</v>
      </c>
      <c r="P276" s="17"/>
    </row>
    <row r="277" spans="1:17" x14ac:dyDescent="0.2">
      <c r="A277" s="5">
        <f t="shared" si="8"/>
        <v>7</v>
      </c>
      <c r="B277" s="15">
        <v>45682</v>
      </c>
      <c r="C277" t="s">
        <v>55</v>
      </c>
      <c r="D277" t="s">
        <v>49</v>
      </c>
      <c r="E277" t="s">
        <v>34</v>
      </c>
      <c r="H277" t="s">
        <v>54</v>
      </c>
      <c r="I277" t="s">
        <v>42</v>
      </c>
      <c r="J277" t="s">
        <v>43</v>
      </c>
      <c r="K277" s="16">
        <v>12</v>
      </c>
      <c r="L277" s="17">
        <v>744.67200000000003</v>
      </c>
      <c r="M277" s="17">
        <v>59.57376</v>
      </c>
      <c r="N277" s="17">
        <v>32.75</v>
      </c>
      <c r="O277" s="18">
        <f t="shared" si="9"/>
        <v>26.82376</v>
      </c>
      <c r="P277" s="17"/>
    </row>
    <row r="278" spans="1:17" x14ac:dyDescent="0.2">
      <c r="A278" s="5">
        <f t="shared" si="8"/>
        <v>7</v>
      </c>
      <c r="B278" s="15">
        <v>45682</v>
      </c>
      <c r="C278" t="s">
        <v>32</v>
      </c>
      <c r="D278" t="s">
        <v>49</v>
      </c>
      <c r="E278" t="s">
        <v>65</v>
      </c>
      <c r="H278" t="s">
        <v>54</v>
      </c>
      <c r="I278" t="s">
        <v>36</v>
      </c>
      <c r="J278" t="s">
        <v>43</v>
      </c>
      <c r="K278" s="16">
        <v>13</v>
      </c>
      <c r="L278" s="17">
        <v>747.55499999999995</v>
      </c>
      <c r="M278" s="17">
        <v>59.804399999999994</v>
      </c>
      <c r="N278" s="17">
        <v>27.783000000000001</v>
      </c>
      <c r="O278" s="18">
        <f t="shared" si="9"/>
        <v>32.021399999999993</v>
      </c>
      <c r="P278" s="17"/>
    </row>
    <row r="279" spans="1:17" x14ac:dyDescent="0.2">
      <c r="A279" s="5">
        <f t="shared" si="8"/>
        <v>7</v>
      </c>
      <c r="B279" s="15">
        <v>45682</v>
      </c>
      <c r="C279" t="s">
        <v>39</v>
      </c>
      <c r="D279" t="s">
        <v>49</v>
      </c>
      <c r="E279" t="s">
        <v>65</v>
      </c>
      <c r="H279" t="s">
        <v>45</v>
      </c>
      <c r="I279" t="s">
        <v>36</v>
      </c>
      <c r="J279" t="s">
        <v>52</v>
      </c>
      <c r="K279" s="16">
        <v>12</v>
      </c>
      <c r="L279" s="17">
        <v>670.37400000000002</v>
      </c>
      <c r="M279" s="17">
        <v>53.629920000000006</v>
      </c>
      <c r="N279" s="17">
        <v>23.018999999999998</v>
      </c>
      <c r="O279" s="18">
        <f t="shared" si="9"/>
        <v>30.610920000000007</v>
      </c>
      <c r="P279" s="17"/>
    </row>
    <row r="280" spans="1:17" x14ac:dyDescent="0.2">
      <c r="A280" s="5">
        <f t="shared" si="8"/>
        <v>7</v>
      </c>
      <c r="B280" s="15">
        <v>45682</v>
      </c>
      <c r="C280" t="s">
        <v>42</v>
      </c>
      <c r="D280" t="s">
        <v>49</v>
      </c>
      <c r="E280" t="s">
        <v>65</v>
      </c>
      <c r="H280" t="s">
        <v>54</v>
      </c>
      <c r="I280" t="s">
        <v>36</v>
      </c>
      <c r="J280" t="s">
        <v>43</v>
      </c>
      <c r="K280" s="16">
        <v>15</v>
      </c>
      <c r="L280" s="17">
        <v>592.529</v>
      </c>
      <c r="M280" s="17">
        <v>47.402320000000003</v>
      </c>
      <c r="N280" s="17">
        <v>24.573</v>
      </c>
      <c r="O280" s="18">
        <f t="shared" si="9"/>
        <v>22.829320000000003</v>
      </c>
      <c r="P280" s="17"/>
    </row>
    <row r="281" spans="1:17" x14ac:dyDescent="0.2">
      <c r="A281" s="5">
        <f t="shared" si="8"/>
        <v>2</v>
      </c>
      <c r="B281" s="15">
        <v>45684</v>
      </c>
      <c r="C281" t="s">
        <v>32</v>
      </c>
      <c r="D281" t="s">
        <v>49</v>
      </c>
      <c r="E281" t="s">
        <v>34</v>
      </c>
      <c r="H281" t="s">
        <v>45</v>
      </c>
      <c r="I281" t="s">
        <v>36</v>
      </c>
      <c r="J281" t="s">
        <v>57</v>
      </c>
      <c r="K281" s="16">
        <v>9</v>
      </c>
      <c r="L281" s="17">
        <v>482.16500000000002</v>
      </c>
      <c r="M281" s="17">
        <v>38.5732</v>
      </c>
      <c r="N281" s="17">
        <v>17.885000000000002</v>
      </c>
      <c r="O281" s="18">
        <f t="shared" si="9"/>
        <v>20.688199999999998</v>
      </c>
      <c r="P281" s="17"/>
    </row>
    <row r="282" spans="1:17" x14ac:dyDescent="0.2">
      <c r="A282" s="5">
        <f t="shared" si="8"/>
        <v>2</v>
      </c>
      <c r="B282" s="15">
        <v>45684</v>
      </c>
      <c r="C282" t="s">
        <v>39</v>
      </c>
      <c r="D282" t="s">
        <v>49</v>
      </c>
      <c r="E282" t="s">
        <v>34</v>
      </c>
      <c r="H282" t="s">
        <v>35</v>
      </c>
      <c r="I282" t="s">
        <v>32</v>
      </c>
      <c r="J282" t="s">
        <v>52</v>
      </c>
      <c r="K282" s="16">
        <v>7</v>
      </c>
      <c r="L282" s="17">
        <v>413.57600000000002</v>
      </c>
      <c r="M282" s="17">
        <v>33.086080000000003</v>
      </c>
      <c r="N282" s="17">
        <v>59.087000000000003</v>
      </c>
      <c r="O282" s="18">
        <f t="shared" si="9"/>
        <v>-26.000920000000001</v>
      </c>
      <c r="P282" s="17"/>
    </row>
    <row r="283" spans="1:17" x14ac:dyDescent="0.2">
      <c r="A283" s="5">
        <f t="shared" si="8"/>
        <v>2</v>
      </c>
      <c r="B283" s="15">
        <v>45684</v>
      </c>
      <c r="C283" t="s">
        <v>42</v>
      </c>
      <c r="D283" t="s">
        <v>49</v>
      </c>
      <c r="E283" t="s">
        <v>34</v>
      </c>
      <c r="F283" t="s">
        <v>53</v>
      </c>
      <c r="H283" t="s">
        <v>54</v>
      </c>
      <c r="I283" t="s">
        <v>39</v>
      </c>
      <c r="J283" t="s">
        <v>40</v>
      </c>
      <c r="K283" s="16">
        <v>15</v>
      </c>
      <c r="L283" s="17">
        <v>6160.8029999999999</v>
      </c>
      <c r="M283" s="17">
        <v>492.86424</v>
      </c>
      <c r="N283" s="17">
        <v>72.825000000000017</v>
      </c>
      <c r="O283" s="18">
        <f t="shared" si="9"/>
        <v>420.03923999999995</v>
      </c>
      <c r="P283" s="17"/>
    </row>
    <row r="284" spans="1:17" x14ac:dyDescent="0.2">
      <c r="A284" s="5">
        <f t="shared" si="8"/>
        <v>2</v>
      </c>
      <c r="B284" s="15">
        <v>45684</v>
      </c>
      <c r="C284" t="s">
        <v>36</v>
      </c>
      <c r="D284" t="s">
        <v>49</v>
      </c>
      <c r="E284" t="s">
        <v>34</v>
      </c>
      <c r="H284" t="s">
        <v>54</v>
      </c>
      <c r="I284" t="s">
        <v>42</v>
      </c>
      <c r="J284" t="s">
        <v>40</v>
      </c>
      <c r="K284" s="16">
        <v>10</v>
      </c>
      <c r="L284" s="17">
        <v>543.96600000000001</v>
      </c>
      <c r="M284" s="17">
        <v>43.51728</v>
      </c>
      <c r="N284" s="17">
        <v>33.681000000000004</v>
      </c>
      <c r="O284" s="18">
        <f t="shared" si="9"/>
        <v>9.836279999999995</v>
      </c>
      <c r="P284" s="17"/>
    </row>
    <row r="285" spans="1:17" x14ac:dyDescent="0.2">
      <c r="A285" s="5">
        <f t="shared" si="8"/>
        <v>2</v>
      </c>
      <c r="B285" s="15">
        <v>45684</v>
      </c>
      <c r="C285" t="s">
        <v>44</v>
      </c>
      <c r="D285" t="s">
        <v>49</v>
      </c>
      <c r="E285" t="s">
        <v>34</v>
      </c>
      <c r="H285" t="s">
        <v>51</v>
      </c>
      <c r="I285" t="s">
        <v>2</v>
      </c>
      <c r="J285" t="s">
        <v>52</v>
      </c>
      <c r="K285" s="16">
        <v>8</v>
      </c>
      <c r="L285" s="17">
        <v>630.08299999999997</v>
      </c>
      <c r="M285" s="17">
        <v>50.406639999999996</v>
      </c>
      <c r="N285" s="17">
        <v>45.388999999999996</v>
      </c>
      <c r="O285" s="18">
        <f t="shared" si="9"/>
        <v>5.0176400000000001</v>
      </c>
      <c r="P285" s="17"/>
    </row>
    <row r="286" spans="1:17" x14ac:dyDescent="0.2">
      <c r="A286" s="5">
        <f t="shared" si="8"/>
        <v>2</v>
      </c>
      <c r="B286" s="15">
        <v>45684</v>
      </c>
      <c r="C286" t="s">
        <v>46</v>
      </c>
      <c r="D286" t="s">
        <v>49</v>
      </c>
      <c r="E286" t="s">
        <v>34</v>
      </c>
      <c r="H286" t="s">
        <v>54</v>
      </c>
      <c r="I286" t="s">
        <v>42</v>
      </c>
      <c r="J286" t="s">
        <v>40</v>
      </c>
      <c r="K286" s="16">
        <v>10</v>
      </c>
      <c r="L286" s="17">
        <v>756.18299999999999</v>
      </c>
      <c r="M286" s="17">
        <v>60.494640000000004</v>
      </c>
      <c r="N286" s="17">
        <v>42.575999999999993</v>
      </c>
      <c r="O286" s="18">
        <f t="shared" si="9"/>
        <v>17.918640000000011</v>
      </c>
      <c r="P286" s="17"/>
    </row>
    <row r="287" spans="1:17" x14ac:dyDescent="0.2">
      <c r="A287" s="5">
        <f t="shared" si="8"/>
        <v>2</v>
      </c>
      <c r="B287" s="15">
        <v>45684</v>
      </c>
      <c r="C287" t="s">
        <v>48</v>
      </c>
      <c r="D287" t="s">
        <v>49</v>
      </c>
      <c r="E287" t="s">
        <v>34</v>
      </c>
      <c r="H287" t="s">
        <v>54</v>
      </c>
      <c r="I287" t="s">
        <v>36</v>
      </c>
      <c r="J287" t="s">
        <v>57</v>
      </c>
      <c r="K287" s="16">
        <v>11</v>
      </c>
      <c r="L287" s="17">
        <v>773.54100000000005</v>
      </c>
      <c r="M287" s="17">
        <v>61.883280000000006</v>
      </c>
      <c r="N287" s="17">
        <v>20.870999999999999</v>
      </c>
      <c r="O287" s="18">
        <f t="shared" si="9"/>
        <v>41.012280000000004</v>
      </c>
      <c r="P287" s="17"/>
    </row>
    <row r="288" spans="1:17" x14ac:dyDescent="0.2">
      <c r="A288" s="5">
        <f t="shared" si="8"/>
        <v>2</v>
      </c>
      <c r="B288" s="15">
        <v>45684</v>
      </c>
      <c r="C288" t="s">
        <v>55</v>
      </c>
      <c r="D288" t="s">
        <v>49</v>
      </c>
      <c r="E288" t="s">
        <v>34</v>
      </c>
      <c r="H288" t="s">
        <v>54</v>
      </c>
      <c r="I288" t="s">
        <v>42</v>
      </c>
      <c r="J288" t="s">
        <v>57</v>
      </c>
      <c r="K288" s="16">
        <v>13</v>
      </c>
      <c r="L288" s="17">
        <v>941.33600000000001</v>
      </c>
      <c r="M288" s="17">
        <v>75.306880000000007</v>
      </c>
      <c r="N288" s="17">
        <v>32.715000000000003</v>
      </c>
      <c r="O288" s="18">
        <f t="shared" si="9"/>
        <v>42.591880000000003</v>
      </c>
      <c r="P288" s="17"/>
    </row>
    <row r="289" spans="1:16" x14ac:dyDescent="0.2">
      <c r="A289" s="5">
        <f t="shared" si="8"/>
        <v>3</v>
      </c>
      <c r="B289" s="15">
        <v>45685</v>
      </c>
      <c r="C289" t="s">
        <v>32</v>
      </c>
      <c r="D289" t="s">
        <v>49</v>
      </c>
      <c r="E289" t="s">
        <v>34</v>
      </c>
      <c r="H289" t="s">
        <v>45</v>
      </c>
      <c r="I289" t="s">
        <v>36</v>
      </c>
      <c r="J289" t="s">
        <v>43</v>
      </c>
      <c r="K289" s="16">
        <v>7</v>
      </c>
      <c r="L289" s="17">
        <v>223.858</v>
      </c>
      <c r="M289" s="17">
        <v>17.908640000000002</v>
      </c>
      <c r="N289" s="17">
        <v>20.647000000000002</v>
      </c>
      <c r="O289" s="18">
        <f t="shared" si="9"/>
        <v>-2.7383600000000001</v>
      </c>
      <c r="P289" s="17"/>
    </row>
    <row r="290" spans="1:16" x14ac:dyDescent="0.2">
      <c r="A290" s="5">
        <f t="shared" si="8"/>
        <v>3</v>
      </c>
      <c r="B290" s="15">
        <v>45685</v>
      </c>
      <c r="C290" t="s">
        <v>39</v>
      </c>
      <c r="D290" t="s">
        <v>49</v>
      </c>
      <c r="E290" t="s">
        <v>34</v>
      </c>
      <c r="H290" t="s">
        <v>51</v>
      </c>
      <c r="I290" t="s">
        <v>2</v>
      </c>
      <c r="J290" t="s">
        <v>52</v>
      </c>
      <c r="K290" s="16">
        <v>8</v>
      </c>
      <c r="L290" s="17">
        <v>462.96</v>
      </c>
      <c r="M290" s="17">
        <v>37.036799999999999</v>
      </c>
      <c r="N290" s="17">
        <v>44.174999999999997</v>
      </c>
      <c r="O290" s="18">
        <f t="shared" si="9"/>
        <v>-7.1381999999999977</v>
      </c>
      <c r="P290" s="17"/>
    </row>
    <row r="291" spans="1:16" x14ac:dyDescent="0.2">
      <c r="A291" s="5">
        <f t="shared" si="8"/>
        <v>3</v>
      </c>
      <c r="B291" s="15">
        <v>45685</v>
      </c>
      <c r="C291" t="s">
        <v>42</v>
      </c>
      <c r="D291" t="s">
        <v>49</v>
      </c>
      <c r="E291" t="s">
        <v>34</v>
      </c>
      <c r="H291" t="s">
        <v>45</v>
      </c>
      <c r="I291" t="s">
        <v>36</v>
      </c>
      <c r="J291" t="s">
        <v>43</v>
      </c>
      <c r="K291" s="16">
        <v>8</v>
      </c>
      <c r="L291" s="17">
        <v>423.55200000000002</v>
      </c>
      <c r="M291" s="17">
        <v>33.884160000000001</v>
      </c>
      <c r="N291" s="17">
        <v>23.440999999999999</v>
      </c>
      <c r="O291" s="18">
        <f t="shared" si="9"/>
        <v>10.443160000000002</v>
      </c>
      <c r="P291" s="17"/>
    </row>
    <row r="292" spans="1:16" x14ac:dyDescent="0.2">
      <c r="A292" s="5">
        <f t="shared" si="8"/>
        <v>3</v>
      </c>
      <c r="B292" s="15">
        <v>45685</v>
      </c>
      <c r="C292" t="s">
        <v>36</v>
      </c>
      <c r="D292" t="s">
        <v>49</v>
      </c>
      <c r="E292" t="s">
        <v>34</v>
      </c>
      <c r="H292" t="s">
        <v>54</v>
      </c>
      <c r="I292" t="s">
        <v>2</v>
      </c>
      <c r="J292" t="s">
        <v>52</v>
      </c>
      <c r="K292" s="16">
        <v>9</v>
      </c>
      <c r="L292" s="17">
        <v>461.565</v>
      </c>
      <c r="M292" s="17">
        <v>36.925200000000004</v>
      </c>
      <c r="N292" s="17">
        <v>47.456999999999994</v>
      </c>
      <c r="O292" s="18">
        <f t="shared" si="9"/>
        <v>-10.53179999999999</v>
      </c>
      <c r="P292" s="17"/>
    </row>
    <row r="293" spans="1:16" x14ac:dyDescent="0.2">
      <c r="A293" s="5">
        <f t="shared" si="8"/>
        <v>3</v>
      </c>
      <c r="B293" s="15">
        <v>45685</v>
      </c>
      <c r="C293" t="s">
        <v>44</v>
      </c>
      <c r="D293" t="s">
        <v>49</v>
      </c>
      <c r="E293" t="s">
        <v>34</v>
      </c>
      <c r="H293" t="s">
        <v>54</v>
      </c>
      <c r="I293" t="s">
        <v>42</v>
      </c>
      <c r="J293" t="s">
        <v>40</v>
      </c>
      <c r="K293" s="16">
        <v>11</v>
      </c>
      <c r="L293" s="17">
        <v>498.12</v>
      </c>
      <c r="M293" s="17">
        <v>39.849600000000002</v>
      </c>
      <c r="N293" s="17">
        <v>33.719000000000001</v>
      </c>
      <c r="O293" s="18">
        <f t="shared" si="9"/>
        <v>6.1306000000000012</v>
      </c>
      <c r="P293" s="17"/>
    </row>
    <row r="294" spans="1:16" x14ac:dyDescent="0.2">
      <c r="A294" s="5">
        <f t="shared" si="8"/>
        <v>3</v>
      </c>
      <c r="B294" s="15">
        <v>45685</v>
      </c>
      <c r="C294" t="s">
        <v>46</v>
      </c>
      <c r="D294" t="s">
        <v>49</v>
      </c>
      <c r="E294" t="s">
        <v>34</v>
      </c>
      <c r="H294" t="s">
        <v>54</v>
      </c>
      <c r="I294" t="s">
        <v>42</v>
      </c>
      <c r="J294" t="s">
        <v>40</v>
      </c>
      <c r="K294" s="16">
        <v>10</v>
      </c>
      <c r="L294" s="17">
        <v>642.10400000000004</v>
      </c>
      <c r="M294" s="17">
        <v>51.368320000000004</v>
      </c>
      <c r="N294" s="17">
        <v>37.600999999999992</v>
      </c>
      <c r="O294" s="18">
        <f t="shared" si="9"/>
        <v>13.767320000000012</v>
      </c>
      <c r="P294" s="17"/>
    </row>
    <row r="295" spans="1:16" x14ac:dyDescent="0.2">
      <c r="A295" s="5">
        <f t="shared" si="8"/>
        <v>3</v>
      </c>
      <c r="B295" s="15">
        <v>45685</v>
      </c>
      <c r="C295" t="s">
        <v>48</v>
      </c>
      <c r="D295" t="s">
        <v>49</v>
      </c>
      <c r="E295" t="s">
        <v>34</v>
      </c>
      <c r="H295" t="s">
        <v>54</v>
      </c>
      <c r="I295" t="s">
        <v>36</v>
      </c>
      <c r="J295" t="s">
        <v>57</v>
      </c>
      <c r="K295" s="16">
        <v>12</v>
      </c>
      <c r="L295" s="17">
        <v>654.73400000000004</v>
      </c>
      <c r="M295" s="17">
        <v>52.378720000000001</v>
      </c>
      <c r="N295" s="17">
        <v>27.641000000000002</v>
      </c>
      <c r="O295" s="18">
        <f t="shared" si="9"/>
        <v>24.737719999999999</v>
      </c>
      <c r="P295" s="17"/>
    </row>
    <row r="296" spans="1:16" x14ac:dyDescent="0.2">
      <c r="A296" s="5">
        <f t="shared" si="8"/>
        <v>3</v>
      </c>
      <c r="B296" s="15">
        <v>45685</v>
      </c>
      <c r="C296" t="s">
        <v>55</v>
      </c>
      <c r="D296" t="s">
        <v>49</v>
      </c>
      <c r="E296" t="s">
        <v>34</v>
      </c>
      <c r="H296" t="s">
        <v>54</v>
      </c>
      <c r="I296" t="s">
        <v>42</v>
      </c>
      <c r="J296" t="s">
        <v>57</v>
      </c>
      <c r="K296" s="16">
        <v>13</v>
      </c>
      <c r="L296" s="17">
        <v>824.68399999999997</v>
      </c>
      <c r="M296" s="17">
        <v>65.974720000000005</v>
      </c>
      <c r="N296" s="17">
        <v>32.427</v>
      </c>
      <c r="O296" s="18">
        <f t="shared" si="9"/>
        <v>33.547720000000005</v>
      </c>
      <c r="P296" s="17"/>
    </row>
    <row r="297" spans="1:16" x14ac:dyDescent="0.2">
      <c r="A297" s="5">
        <f t="shared" si="8"/>
        <v>3</v>
      </c>
      <c r="B297" s="15">
        <v>45685</v>
      </c>
      <c r="C297" t="s">
        <v>32</v>
      </c>
      <c r="D297" t="s">
        <v>49</v>
      </c>
      <c r="E297" t="s">
        <v>65</v>
      </c>
      <c r="H297" t="s">
        <v>51</v>
      </c>
      <c r="I297" t="s">
        <v>2</v>
      </c>
      <c r="J297" t="s">
        <v>52</v>
      </c>
      <c r="K297" s="16">
        <v>12</v>
      </c>
      <c r="L297" s="17">
        <v>531.09299999999996</v>
      </c>
      <c r="M297" s="17">
        <v>42.487439999999999</v>
      </c>
      <c r="N297" s="17">
        <v>41.523000000000003</v>
      </c>
      <c r="O297" s="18">
        <f t="shared" si="9"/>
        <v>0.96443999999999619</v>
      </c>
      <c r="P297" s="17"/>
    </row>
    <row r="298" spans="1:16" x14ac:dyDescent="0.2">
      <c r="A298" s="5">
        <f t="shared" si="8"/>
        <v>3</v>
      </c>
      <c r="B298" s="15">
        <v>45685</v>
      </c>
      <c r="C298" t="s">
        <v>39</v>
      </c>
      <c r="D298" t="s">
        <v>49</v>
      </c>
      <c r="E298" t="s">
        <v>65</v>
      </c>
      <c r="H298" t="s">
        <v>51</v>
      </c>
      <c r="I298" t="s">
        <v>2</v>
      </c>
      <c r="J298" t="s">
        <v>52</v>
      </c>
      <c r="K298" s="16">
        <v>13</v>
      </c>
      <c r="L298" s="17">
        <v>536.72699999999998</v>
      </c>
      <c r="M298" s="17">
        <v>42.938159999999996</v>
      </c>
      <c r="N298" s="17">
        <v>41.523000000000003</v>
      </c>
      <c r="O298" s="18">
        <f t="shared" si="9"/>
        <v>1.4151599999999931</v>
      </c>
      <c r="P298" s="17"/>
    </row>
    <row r="299" spans="1:16" x14ac:dyDescent="0.2">
      <c r="A299" s="5">
        <f t="shared" si="8"/>
        <v>3</v>
      </c>
      <c r="B299" s="15">
        <v>45685</v>
      </c>
      <c r="C299" t="s">
        <v>42</v>
      </c>
      <c r="D299" t="s">
        <v>49</v>
      </c>
      <c r="E299" t="s">
        <v>65</v>
      </c>
      <c r="H299" t="s">
        <v>54</v>
      </c>
      <c r="I299" t="s">
        <v>36</v>
      </c>
      <c r="J299" t="s">
        <v>43</v>
      </c>
      <c r="K299" s="16">
        <v>12</v>
      </c>
      <c r="L299" s="17">
        <v>612.64300000000003</v>
      </c>
      <c r="M299" s="17">
        <v>49.01144</v>
      </c>
      <c r="N299" s="17">
        <v>27.850999999999999</v>
      </c>
      <c r="O299" s="18">
        <f t="shared" si="9"/>
        <v>21.160440000000001</v>
      </c>
      <c r="P299" s="17"/>
    </row>
    <row r="300" spans="1:16" x14ac:dyDescent="0.2">
      <c r="A300" s="5">
        <f t="shared" si="8"/>
        <v>3</v>
      </c>
      <c r="B300" s="15">
        <v>45685</v>
      </c>
      <c r="C300" t="s">
        <v>36</v>
      </c>
      <c r="D300" t="s">
        <v>49</v>
      </c>
      <c r="E300" t="s">
        <v>65</v>
      </c>
      <c r="H300" t="s">
        <v>54</v>
      </c>
      <c r="I300" t="s">
        <v>36</v>
      </c>
      <c r="J300" t="s">
        <v>43</v>
      </c>
      <c r="K300" s="16">
        <v>12</v>
      </c>
      <c r="L300" s="17">
        <v>629.31299999999999</v>
      </c>
      <c r="M300" s="17">
        <v>50.345039999999997</v>
      </c>
      <c r="N300" s="17">
        <v>21.413999999999998</v>
      </c>
      <c r="O300" s="18">
        <f t="shared" si="9"/>
        <v>28.931039999999999</v>
      </c>
      <c r="P300" s="17"/>
    </row>
    <row r="301" spans="1:16" x14ac:dyDescent="0.2">
      <c r="A301" s="5">
        <f t="shared" si="8"/>
        <v>3</v>
      </c>
      <c r="B301" s="15">
        <v>45685</v>
      </c>
      <c r="C301" t="s">
        <v>44</v>
      </c>
      <c r="D301" t="s">
        <v>49</v>
      </c>
      <c r="E301" t="s">
        <v>65</v>
      </c>
      <c r="H301" t="s">
        <v>54</v>
      </c>
      <c r="I301" t="s">
        <v>2</v>
      </c>
      <c r="J301" t="s">
        <v>52</v>
      </c>
      <c r="K301" s="16">
        <v>9</v>
      </c>
      <c r="L301" s="17">
        <v>446.58800000000002</v>
      </c>
      <c r="M301" s="17">
        <v>35.727040000000002</v>
      </c>
      <c r="N301" s="17">
        <v>39.517000000000003</v>
      </c>
      <c r="O301" s="18">
        <f t="shared" si="9"/>
        <v>-3.7899600000000007</v>
      </c>
      <c r="P301" s="17"/>
    </row>
    <row r="302" spans="1:16" x14ac:dyDescent="0.2">
      <c r="A302" s="5">
        <f t="shared" si="8"/>
        <v>3</v>
      </c>
      <c r="B302" s="15">
        <v>45685</v>
      </c>
      <c r="C302" t="s">
        <v>46</v>
      </c>
      <c r="D302" t="s">
        <v>49</v>
      </c>
      <c r="E302" t="s">
        <v>65</v>
      </c>
      <c r="H302" t="s">
        <v>54</v>
      </c>
      <c r="I302" t="s">
        <v>36</v>
      </c>
      <c r="J302" t="s">
        <v>40</v>
      </c>
      <c r="K302" s="16">
        <v>8</v>
      </c>
      <c r="L302" s="17">
        <v>357.49700000000001</v>
      </c>
      <c r="M302" s="17">
        <v>28.599760000000003</v>
      </c>
      <c r="N302" s="17">
        <v>27.806000000000001</v>
      </c>
      <c r="O302" s="18">
        <f t="shared" si="9"/>
        <v>0.79376000000000246</v>
      </c>
      <c r="P302" s="17"/>
    </row>
    <row r="303" spans="1:16" x14ac:dyDescent="0.2">
      <c r="A303" s="5">
        <f t="shared" si="8"/>
        <v>3</v>
      </c>
      <c r="B303" s="15">
        <v>45685</v>
      </c>
      <c r="C303" t="s">
        <v>48</v>
      </c>
      <c r="D303" t="s">
        <v>49</v>
      </c>
      <c r="E303" t="s">
        <v>65</v>
      </c>
      <c r="H303" t="s">
        <v>54</v>
      </c>
      <c r="I303" t="s">
        <v>36</v>
      </c>
      <c r="J303" t="s">
        <v>40</v>
      </c>
      <c r="K303" s="16">
        <v>7</v>
      </c>
      <c r="L303" s="17">
        <v>241.28399999999999</v>
      </c>
      <c r="M303" s="17">
        <v>19.302720000000001</v>
      </c>
      <c r="N303" s="17">
        <v>27.673000000000002</v>
      </c>
      <c r="O303" s="18">
        <f t="shared" si="9"/>
        <v>-8.3702800000000011</v>
      </c>
      <c r="P303" s="17" t="s">
        <v>80</v>
      </c>
    </row>
    <row r="304" spans="1:16" x14ac:dyDescent="0.2">
      <c r="A304" s="5">
        <f t="shared" si="8"/>
        <v>3</v>
      </c>
      <c r="B304" s="15">
        <v>45685</v>
      </c>
      <c r="C304" t="s">
        <v>55</v>
      </c>
      <c r="D304" t="s">
        <v>49</v>
      </c>
      <c r="E304" t="s">
        <v>65</v>
      </c>
      <c r="H304" t="s">
        <v>54</v>
      </c>
      <c r="I304" t="s">
        <v>36</v>
      </c>
      <c r="J304" t="s">
        <v>40</v>
      </c>
      <c r="K304" s="16">
        <v>9</v>
      </c>
      <c r="L304" s="17">
        <v>163.98099999999999</v>
      </c>
      <c r="M304" s="17">
        <v>13.11848</v>
      </c>
      <c r="N304" s="17">
        <v>22.053999999999998</v>
      </c>
      <c r="O304" s="18">
        <f t="shared" si="9"/>
        <v>-8.9355199999999986</v>
      </c>
      <c r="P304" s="17" t="s">
        <v>81</v>
      </c>
    </row>
    <row r="305" spans="1:17" x14ac:dyDescent="0.2">
      <c r="A305" s="5">
        <f t="shared" si="8"/>
        <v>3</v>
      </c>
      <c r="B305" s="15">
        <v>45685</v>
      </c>
      <c r="C305" t="s">
        <v>70</v>
      </c>
      <c r="D305" t="s">
        <v>49</v>
      </c>
      <c r="E305" t="s">
        <v>65</v>
      </c>
      <c r="H305" t="s">
        <v>51</v>
      </c>
      <c r="I305" t="s">
        <v>2</v>
      </c>
      <c r="J305" t="s">
        <v>52</v>
      </c>
      <c r="K305" s="16">
        <v>12</v>
      </c>
      <c r="L305" s="17">
        <v>270.815</v>
      </c>
      <c r="M305" s="17">
        <v>21.665199999999999</v>
      </c>
      <c r="N305" s="17">
        <v>40.498000000000005</v>
      </c>
      <c r="O305" s="18">
        <f t="shared" si="9"/>
        <v>-18.832800000000006</v>
      </c>
      <c r="P305" s="17" t="s">
        <v>82</v>
      </c>
      <c r="Q305" t="s">
        <v>2</v>
      </c>
    </row>
    <row r="306" spans="1:17" x14ac:dyDescent="0.2">
      <c r="A306" s="5">
        <f t="shared" si="8"/>
        <v>3</v>
      </c>
      <c r="B306" s="15">
        <v>45685</v>
      </c>
      <c r="C306" t="s">
        <v>74</v>
      </c>
      <c r="D306" t="s">
        <v>49</v>
      </c>
      <c r="E306" t="s">
        <v>65</v>
      </c>
      <c r="H306" t="s">
        <v>45</v>
      </c>
      <c r="I306" t="s">
        <v>36</v>
      </c>
      <c r="J306" t="s">
        <v>57</v>
      </c>
      <c r="K306" s="16">
        <v>11</v>
      </c>
      <c r="L306" s="17">
        <v>189.21199999999999</v>
      </c>
      <c r="M306" s="17">
        <v>15.13696</v>
      </c>
      <c r="N306" s="17">
        <v>24.670999999999999</v>
      </c>
      <c r="O306" s="18">
        <f t="shared" si="9"/>
        <v>-9.5340399999999992</v>
      </c>
      <c r="P306" s="17" t="s">
        <v>83</v>
      </c>
    </row>
    <row r="307" spans="1:17" x14ac:dyDescent="0.2">
      <c r="A307" s="5">
        <f t="shared" si="8"/>
        <v>3</v>
      </c>
      <c r="B307" s="15">
        <v>45685</v>
      </c>
      <c r="C307" t="s">
        <v>75</v>
      </c>
      <c r="D307" t="s">
        <v>49</v>
      </c>
      <c r="E307" t="s">
        <v>65</v>
      </c>
      <c r="H307" t="s">
        <v>51</v>
      </c>
      <c r="I307" t="s">
        <v>2</v>
      </c>
      <c r="J307" t="s">
        <v>40</v>
      </c>
      <c r="K307" s="16">
        <v>13</v>
      </c>
      <c r="L307" s="17">
        <v>190.63</v>
      </c>
      <c r="M307" s="17">
        <v>15.250399999999999</v>
      </c>
      <c r="N307" s="17">
        <v>17.149999999999999</v>
      </c>
      <c r="O307" s="18">
        <f t="shared" si="9"/>
        <v>-1.8995999999999995</v>
      </c>
      <c r="P307" s="17" t="s">
        <v>84</v>
      </c>
    </row>
    <row r="308" spans="1:17" x14ac:dyDescent="0.2">
      <c r="A308" s="5">
        <f t="shared" si="8"/>
        <v>3</v>
      </c>
      <c r="B308" s="15">
        <v>45685</v>
      </c>
      <c r="C308" t="s">
        <v>85</v>
      </c>
      <c r="D308" t="s">
        <v>49</v>
      </c>
      <c r="E308" t="s">
        <v>65</v>
      </c>
      <c r="H308" t="s">
        <v>35</v>
      </c>
      <c r="I308" t="s">
        <v>42</v>
      </c>
      <c r="J308" t="s">
        <v>40</v>
      </c>
      <c r="K308" s="16">
        <v>6</v>
      </c>
      <c r="L308" s="17">
        <v>88.509</v>
      </c>
      <c r="M308" s="17">
        <v>7.0807200000000003</v>
      </c>
      <c r="N308" s="17">
        <v>23.27</v>
      </c>
      <c r="O308" s="18">
        <f t="shared" si="9"/>
        <v>-16.18928</v>
      </c>
      <c r="P308" s="17" t="s">
        <v>86</v>
      </c>
    </row>
    <row r="309" spans="1:17" x14ac:dyDescent="0.2">
      <c r="A309" s="5">
        <f t="shared" si="8"/>
        <v>4</v>
      </c>
      <c r="B309" s="15">
        <v>45686</v>
      </c>
      <c r="C309" t="s">
        <v>32</v>
      </c>
      <c r="D309" t="s">
        <v>33</v>
      </c>
      <c r="E309" t="s">
        <v>50</v>
      </c>
      <c r="F309" t="s">
        <v>53</v>
      </c>
      <c r="H309" t="s">
        <v>54</v>
      </c>
      <c r="I309" t="s">
        <v>2</v>
      </c>
      <c r="J309" t="s">
        <v>43</v>
      </c>
      <c r="K309" s="16">
        <v>16</v>
      </c>
      <c r="L309" s="17">
        <v>5793.335</v>
      </c>
      <c r="M309" s="17">
        <v>463.46680000000003</v>
      </c>
      <c r="N309" s="17">
        <v>125.947</v>
      </c>
      <c r="O309" s="18">
        <f t="shared" si="9"/>
        <v>337.51980000000003</v>
      </c>
      <c r="P309" s="17"/>
    </row>
    <row r="310" spans="1:17" x14ac:dyDescent="0.2">
      <c r="A310" s="5">
        <f t="shared" si="8"/>
        <v>4</v>
      </c>
      <c r="B310" s="15">
        <v>45686</v>
      </c>
      <c r="C310" t="s">
        <v>39</v>
      </c>
      <c r="D310" t="s">
        <v>33</v>
      </c>
      <c r="E310" t="s">
        <v>50</v>
      </c>
      <c r="H310" t="s">
        <v>35</v>
      </c>
      <c r="I310" t="s">
        <v>39</v>
      </c>
      <c r="J310" t="s">
        <v>40</v>
      </c>
      <c r="K310" s="16">
        <v>9</v>
      </c>
      <c r="L310" s="17">
        <v>545.94200000000001</v>
      </c>
      <c r="M310" s="17">
        <v>43.675360000000005</v>
      </c>
      <c r="N310" s="17">
        <v>53.356000000000002</v>
      </c>
      <c r="O310" s="18">
        <f t="shared" si="9"/>
        <v>-9.6806399999999968</v>
      </c>
      <c r="P310" s="17"/>
    </row>
    <row r="311" spans="1:17" x14ac:dyDescent="0.2">
      <c r="A311" s="5">
        <f t="shared" si="8"/>
        <v>4</v>
      </c>
      <c r="B311" s="15">
        <v>45686</v>
      </c>
      <c r="C311" t="s">
        <v>42</v>
      </c>
      <c r="D311" t="s">
        <v>49</v>
      </c>
      <c r="E311" t="s">
        <v>50</v>
      </c>
      <c r="H311" t="s">
        <v>54</v>
      </c>
      <c r="I311" t="s">
        <v>42</v>
      </c>
      <c r="J311" t="s">
        <v>43</v>
      </c>
      <c r="K311" s="16">
        <v>13</v>
      </c>
      <c r="L311" s="17">
        <v>620.346</v>
      </c>
      <c r="M311" s="17">
        <v>49.627679999999998</v>
      </c>
      <c r="N311" s="17">
        <v>29.868000000000006</v>
      </c>
      <c r="O311" s="18">
        <f t="shared" si="9"/>
        <v>19.759679999999992</v>
      </c>
      <c r="P311" s="17"/>
    </row>
    <row r="312" spans="1:17" x14ac:dyDescent="0.2">
      <c r="A312" s="5">
        <f t="shared" si="8"/>
        <v>4</v>
      </c>
      <c r="B312" s="15">
        <v>45686</v>
      </c>
      <c r="C312" t="s">
        <v>36</v>
      </c>
      <c r="D312" t="s">
        <v>49</v>
      </c>
      <c r="E312" t="s">
        <v>50</v>
      </c>
      <c r="H312" t="s">
        <v>54</v>
      </c>
      <c r="I312" t="s">
        <v>42</v>
      </c>
      <c r="J312" t="s">
        <v>43</v>
      </c>
      <c r="K312" s="16">
        <v>16</v>
      </c>
      <c r="L312" s="17">
        <v>708.51900000000001</v>
      </c>
      <c r="M312" s="17">
        <v>56.681519999999999</v>
      </c>
      <c r="N312" s="17">
        <v>26.213999999999999</v>
      </c>
      <c r="O312" s="18">
        <f t="shared" si="9"/>
        <v>30.46752</v>
      </c>
      <c r="P312" s="17"/>
    </row>
    <row r="313" spans="1:17" x14ac:dyDescent="0.2">
      <c r="A313" s="5">
        <f t="shared" si="8"/>
        <v>4</v>
      </c>
      <c r="B313" s="15">
        <v>45686</v>
      </c>
      <c r="C313" t="s">
        <v>44</v>
      </c>
      <c r="D313" t="s">
        <v>33</v>
      </c>
      <c r="E313" t="s">
        <v>50</v>
      </c>
      <c r="H313" t="s">
        <v>54</v>
      </c>
      <c r="I313" t="s">
        <v>2</v>
      </c>
      <c r="J313" t="s">
        <v>43</v>
      </c>
      <c r="K313" s="16">
        <v>12</v>
      </c>
      <c r="L313" s="17">
        <v>567.601</v>
      </c>
      <c r="M313" s="17">
        <v>45.408079999999998</v>
      </c>
      <c r="N313" s="17">
        <v>69.817999999999998</v>
      </c>
      <c r="O313" s="18">
        <f t="shared" si="9"/>
        <v>-24.40992</v>
      </c>
      <c r="P313" s="17"/>
      <c r="Q313" t="s">
        <v>2</v>
      </c>
    </row>
    <row r="314" spans="1:17" x14ac:dyDescent="0.2">
      <c r="A314" s="5">
        <f t="shared" si="8"/>
        <v>4</v>
      </c>
      <c r="B314" s="15">
        <v>45686</v>
      </c>
      <c r="C314" t="s">
        <v>46</v>
      </c>
      <c r="D314" t="s">
        <v>33</v>
      </c>
      <c r="E314" t="s">
        <v>50</v>
      </c>
      <c r="H314" t="s">
        <v>54</v>
      </c>
      <c r="I314" t="s">
        <v>2</v>
      </c>
      <c r="J314" t="s">
        <v>47</v>
      </c>
      <c r="K314" s="16">
        <v>11</v>
      </c>
      <c r="L314" s="17">
        <v>635.27099999999996</v>
      </c>
      <c r="M314" s="17">
        <v>50.821680000000001</v>
      </c>
      <c r="N314" s="17">
        <v>64.117999999999995</v>
      </c>
      <c r="O314" s="18">
        <f t="shared" si="9"/>
        <v>-13.296319999999994</v>
      </c>
      <c r="P314" s="17"/>
    </row>
    <row r="315" spans="1:17" x14ac:dyDescent="0.2">
      <c r="A315" s="5">
        <f t="shared" si="8"/>
        <v>4</v>
      </c>
      <c r="B315" s="15">
        <v>45686</v>
      </c>
      <c r="C315" t="s">
        <v>48</v>
      </c>
      <c r="D315" t="s">
        <v>49</v>
      </c>
      <c r="E315" t="s">
        <v>50</v>
      </c>
      <c r="H315" t="s">
        <v>54</v>
      </c>
      <c r="I315" t="s">
        <v>42</v>
      </c>
      <c r="J315" t="s">
        <v>43</v>
      </c>
      <c r="K315" s="16">
        <v>15</v>
      </c>
      <c r="L315" s="17">
        <v>775.75199999999995</v>
      </c>
      <c r="M315" s="17">
        <v>62.060159999999996</v>
      </c>
      <c r="N315" s="17">
        <v>31.126999999999999</v>
      </c>
      <c r="O315" s="18">
        <f t="shared" si="9"/>
        <v>30.933159999999997</v>
      </c>
      <c r="P315" s="17"/>
    </row>
    <row r="316" spans="1:17" x14ac:dyDescent="0.2">
      <c r="A316" s="5">
        <f t="shared" si="8"/>
        <v>4</v>
      </c>
      <c r="B316" s="15">
        <v>45686</v>
      </c>
      <c r="C316" t="s">
        <v>55</v>
      </c>
      <c r="D316" t="s">
        <v>49</v>
      </c>
      <c r="E316" t="s">
        <v>50</v>
      </c>
      <c r="H316" t="s">
        <v>54</v>
      </c>
      <c r="I316" t="s">
        <v>42</v>
      </c>
      <c r="J316" t="s">
        <v>43</v>
      </c>
      <c r="K316" s="16">
        <v>11</v>
      </c>
      <c r="L316" s="17">
        <v>827.08299999999997</v>
      </c>
      <c r="M316" s="17">
        <v>66.166640000000001</v>
      </c>
      <c r="N316" s="17">
        <v>33.931000000000004</v>
      </c>
      <c r="O316" s="18">
        <f t="shared" si="9"/>
        <v>32.235639999999997</v>
      </c>
      <c r="P316" s="17"/>
    </row>
    <row r="317" spans="1:17" x14ac:dyDescent="0.2">
      <c r="A317" s="5">
        <f t="shared" si="8"/>
        <v>5</v>
      </c>
      <c r="B317" s="15">
        <v>45687</v>
      </c>
      <c r="C317" t="s">
        <v>32</v>
      </c>
      <c r="D317" t="s">
        <v>49</v>
      </c>
      <c r="E317" t="s">
        <v>34</v>
      </c>
      <c r="H317" t="s">
        <v>45</v>
      </c>
      <c r="I317" t="s">
        <v>2</v>
      </c>
      <c r="J317" t="s">
        <v>52</v>
      </c>
      <c r="K317" s="16">
        <v>10</v>
      </c>
      <c r="L317" s="17">
        <v>414.23099999999999</v>
      </c>
      <c r="M317" s="17">
        <v>33.138480000000001</v>
      </c>
      <c r="N317" s="17">
        <v>31.324999999999999</v>
      </c>
      <c r="O317" s="18">
        <f t="shared" si="9"/>
        <v>1.813480000000002</v>
      </c>
      <c r="P317" s="17"/>
      <c r="Q317" t="s">
        <v>2</v>
      </c>
    </row>
    <row r="318" spans="1:17" x14ac:dyDescent="0.2">
      <c r="A318" s="5">
        <f t="shared" si="8"/>
        <v>5</v>
      </c>
      <c r="B318" s="15">
        <v>45687</v>
      </c>
      <c r="C318" t="s">
        <v>39</v>
      </c>
      <c r="D318" t="s">
        <v>49</v>
      </c>
      <c r="E318" t="s">
        <v>34</v>
      </c>
      <c r="H318" t="s">
        <v>45</v>
      </c>
      <c r="I318" t="s">
        <v>36</v>
      </c>
      <c r="J318" t="s">
        <v>57</v>
      </c>
      <c r="K318" s="16">
        <v>8</v>
      </c>
      <c r="L318" s="17">
        <v>492.78500000000003</v>
      </c>
      <c r="M318" s="17">
        <v>39.422800000000002</v>
      </c>
      <c r="N318" s="17">
        <v>25.535</v>
      </c>
      <c r="O318" s="18">
        <f t="shared" si="9"/>
        <v>13.887800000000002</v>
      </c>
      <c r="P318" s="17"/>
    </row>
    <row r="319" spans="1:17" x14ac:dyDescent="0.2">
      <c r="A319" s="5">
        <f t="shared" si="8"/>
        <v>5</v>
      </c>
      <c r="B319" s="15">
        <v>45687</v>
      </c>
      <c r="C319" t="s">
        <v>42</v>
      </c>
      <c r="D319" t="s">
        <v>49</v>
      </c>
      <c r="E319" t="s">
        <v>34</v>
      </c>
      <c r="H319" t="s">
        <v>45</v>
      </c>
      <c r="I319" t="s">
        <v>36</v>
      </c>
      <c r="J319" t="s">
        <v>57</v>
      </c>
      <c r="K319" s="16">
        <v>9</v>
      </c>
      <c r="L319" s="17">
        <v>452.28100000000001</v>
      </c>
      <c r="M319" s="17">
        <v>36.182479999999998</v>
      </c>
      <c r="N319" s="17">
        <v>19.308</v>
      </c>
      <c r="O319" s="18">
        <f t="shared" si="9"/>
        <v>16.874479999999998</v>
      </c>
      <c r="P319" s="17"/>
    </row>
    <row r="320" spans="1:17" x14ac:dyDescent="0.2">
      <c r="A320" s="5">
        <f t="shared" si="8"/>
        <v>5</v>
      </c>
      <c r="B320" s="15">
        <v>45687</v>
      </c>
      <c r="C320" t="s">
        <v>36</v>
      </c>
      <c r="D320" t="s">
        <v>49</v>
      </c>
      <c r="E320" t="s">
        <v>34</v>
      </c>
      <c r="H320" t="s">
        <v>54</v>
      </c>
      <c r="I320" t="s">
        <v>42</v>
      </c>
      <c r="J320" t="s">
        <v>57</v>
      </c>
      <c r="K320" s="16">
        <v>10</v>
      </c>
      <c r="L320" s="17">
        <v>540.03200000000004</v>
      </c>
      <c r="M320" s="17">
        <v>43.202560000000005</v>
      </c>
      <c r="N320" s="17">
        <v>34.254999999999995</v>
      </c>
      <c r="O320" s="18">
        <f t="shared" si="9"/>
        <v>8.9475600000000099</v>
      </c>
      <c r="P320" s="17"/>
    </row>
    <row r="321" spans="1:16" x14ac:dyDescent="0.2">
      <c r="A321" s="5">
        <f t="shared" si="8"/>
        <v>5</v>
      </c>
      <c r="B321" s="15">
        <v>45687</v>
      </c>
      <c r="C321" t="s">
        <v>44</v>
      </c>
      <c r="D321" t="s">
        <v>49</v>
      </c>
      <c r="E321" t="s">
        <v>34</v>
      </c>
      <c r="H321" t="s">
        <v>54</v>
      </c>
      <c r="I321" t="s">
        <v>42</v>
      </c>
      <c r="J321" t="s">
        <v>57</v>
      </c>
      <c r="K321" s="16">
        <v>11</v>
      </c>
      <c r="L321" s="17">
        <v>756.76800000000003</v>
      </c>
      <c r="M321" s="17">
        <v>60.541440000000001</v>
      </c>
      <c r="N321" s="17">
        <v>37.744999999999997</v>
      </c>
      <c r="O321" s="18">
        <f t="shared" si="9"/>
        <v>22.796440000000004</v>
      </c>
      <c r="P321" s="17"/>
    </row>
    <row r="322" spans="1:16" x14ac:dyDescent="0.2">
      <c r="A322" s="5">
        <f t="shared" si="8"/>
        <v>5</v>
      </c>
      <c r="B322" s="15">
        <v>45687</v>
      </c>
      <c r="C322" t="s">
        <v>46</v>
      </c>
      <c r="D322" t="s">
        <v>49</v>
      </c>
      <c r="E322" t="s">
        <v>34</v>
      </c>
      <c r="H322" t="s">
        <v>51</v>
      </c>
      <c r="I322" t="s">
        <v>2</v>
      </c>
      <c r="J322" t="s">
        <v>43</v>
      </c>
      <c r="K322" s="16">
        <v>11</v>
      </c>
      <c r="L322" s="17">
        <v>1049.4780000000001</v>
      </c>
      <c r="M322" s="17">
        <v>83.958240000000004</v>
      </c>
      <c r="N322" s="17">
        <v>22.129000000000001</v>
      </c>
      <c r="O322" s="18">
        <f t="shared" si="9"/>
        <v>61.829239999999999</v>
      </c>
      <c r="P322" s="17"/>
    </row>
    <row r="323" spans="1:16" x14ac:dyDescent="0.2">
      <c r="A323" s="5">
        <f t="shared" si="8"/>
        <v>5</v>
      </c>
      <c r="B323" s="15">
        <v>45687</v>
      </c>
      <c r="C323" t="s">
        <v>48</v>
      </c>
      <c r="D323" t="s">
        <v>49</v>
      </c>
      <c r="E323" t="s">
        <v>34</v>
      </c>
      <c r="H323" t="s">
        <v>54</v>
      </c>
      <c r="I323" t="s">
        <v>42</v>
      </c>
      <c r="J323" t="s">
        <v>43</v>
      </c>
      <c r="K323" s="16">
        <v>11</v>
      </c>
      <c r="L323" s="17">
        <v>742.05499999999995</v>
      </c>
      <c r="M323" s="17">
        <v>59.364399999999996</v>
      </c>
      <c r="N323" s="17">
        <v>33.431000000000004</v>
      </c>
      <c r="O323" s="18">
        <f t="shared" si="9"/>
        <v>25.933399999999992</v>
      </c>
      <c r="P323" s="17"/>
    </row>
    <row r="324" spans="1:16" x14ac:dyDescent="0.2">
      <c r="A324" s="5">
        <f t="shared" si="8"/>
        <v>5</v>
      </c>
      <c r="B324" s="15">
        <v>45687</v>
      </c>
      <c r="C324" t="s">
        <v>55</v>
      </c>
      <c r="D324" t="s">
        <v>49</v>
      </c>
      <c r="E324" t="s">
        <v>34</v>
      </c>
      <c r="H324" t="s">
        <v>54</v>
      </c>
      <c r="I324" t="s">
        <v>42</v>
      </c>
      <c r="J324" t="s">
        <v>43</v>
      </c>
      <c r="K324" s="16">
        <v>11</v>
      </c>
      <c r="L324" s="17">
        <v>766.45799999999997</v>
      </c>
      <c r="M324" s="17">
        <v>61.31664</v>
      </c>
      <c r="N324" s="17">
        <v>40.713999999999999</v>
      </c>
      <c r="O324" s="18">
        <f t="shared" si="9"/>
        <v>20.602640000000001</v>
      </c>
      <c r="P324" s="17"/>
    </row>
    <row r="325" spans="1:16" x14ac:dyDescent="0.2">
      <c r="A325" s="5">
        <f t="shared" si="8"/>
        <v>6</v>
      </c>
      <c r="B325" s="15">
        <v>45688</v>
      </c>
      <c r="C325" t="s">
        <v>32</v>
      </c>
      <c r="D325" t="s">
        <v>49</v>
      </c>
      <c r="E325" t="s">
        <v>50</v>
      </c>
      <c r="H325" t="s">
        <v>51</v>
      </c>
      <c r="I325" t="s">
        <v>2</v>
      </c>
      <c r="J325" t="s">
        <v>52</v>
      </c>
      <c r="K325" s="16">
        <v>7</v>
      </c>
      <c r="L325" s="17">
        <v>305.54599999999999</v>
      </c>
      <c r="M325" s="17">
        <v>24.443680000000001</v>
      </c>
      <c r="N325" s="17">
        <v>41.523000000000003</v>
      </c>
      <c r="O325" s="18">
        <f t="shared" si="9"/>
        <v>-17.079320000000003</v>
      </c>
      <c r="P325" s="17"/>
    </row>
    <row r="326" spans="1:16" x14ac:dyDescent="0.2">
      <c r="A326" s="5">
        <f t="shared" si="8"/>
        <v>6</v>
      </c>
      <c r="B326" s="15">
        <v>45688</v>
      </c>
      <c r="C326" t="s">
        <v>39</v>
      </c>
      <c r="D326" t="s">
        <v>33</v>
      </c>
      <c r="E326" t="s">
        <v>50</v>
      </c>
      <c r="H326" t="s">
        <v>35</v>
      </c>
      <c r="I326" t="s">
        <v>39</v>
      </c>
      <c r="J326" t="s">
        <v>40</v>
      </c>
      <c r="K326" s="16">
        <v>8</v>
      </c>
      <c r="L326" s="17">
        <v>376.98700000000002</v>
      </c>
      <c r="M326" s="17">
        <v>30.158960000000004</v>
      </c>
      <c r="N326" s="17">
        <v>46.4</v>
      </c>
      <c r="O326" s="18">
        <f t="shared" si="9"/>
        <v>-16.241039999999995</v>
      </c>
      <c r="P326" s="17"/>
    </row>
    <row r="327" spans="1:16" x14ac:dyDescent="0.2">
      <c r="A327" s="5">
        <f t="shared" si="8"/>
        <v>6</v>
      </c>
      <c r="B327" s="15">
        <v>45688</v>
      </c>
      <c r="C327" t="s">
        <v>42</v>
      </c>
      <c r="D327" t="s">
        <v>33</v>
      </c>
      <c r="E327" t="s">
        <v>50</v>
      </c>
      <c r="H327" t="s">
        <v>35</v>
      </c>
      <c r="I327" t="s">
        <v>42</v>
      </c>
      <c r="J327" t="s">
        <v>37</v>
      </c>
      <c r="K327" s="16">
        <v>7</v>
      </c>
      <c r="L327" s="17">
        <v>341.30399999999997</v>
      </c>
      <c r="M327" s="17">
        <v>27.304319999999997</v>
      </c>
      <c r="N327" s="17">
        <v>36.088000000000001</v>
      </c>
      <c r="O327" s="18">
        <f t="shared" si="9"/>
        <v>-8.7836800000000039</v>
      </c>
      <c r="P327" s="17"/>
    </row>
    <row r="328" spans="1:16" x14ac:dyDescent="0.2">
      <c r="A328" s="5">
        <f t="shared" ref="A328:A391" si="10">WEEKDAY(B328)</f>
        <v>6</v>
      </c>
      <c r="B328" s="15">
        <v>45688</v>
      </c>
      <c r="C328" t="s">
        <v>36</v>
      </c>
      <c r="D328" t="s">
        <v>49</v>
      </c>
      <c r="E328" t="s">
        <v>50</v>
      </c>
      <c r="H328" t="s">
        <v>51</v>
      </c>
      <c r="I328" t="s">
        <v>2</v>
      </c>
      <c r="J328" t="s">
        <v>52</v>
      </c>
      <c r="K328" s="16">
        <v>9</v>
      </c>
      <c r="L328" s="17">
        <v>456.87</v>
      </c>
      <c r="M328" s="17">
        <v>36.549599999999998</v>
      </c>
      <c r="N328" s="17">
        <v>28.1</v>
      </c>
      <c r="O328" s="18">
        <f t="shared" ref="O328:O391" si="11">M328-N328</f>
        <v>8.4495999999999967</v>
      </c>
      <c r="P328" s="17"/>
    </row>
    <row r="329" spans="1:16" x14ac:dyDescent="0.2">
      <c r="A329" s="5">
        <f t="shared" si="10"/>
        <v>6</v>
      </c>
      <c r="B329" s="15">
        <v>45688</v>
      </c>
      <c r="C329" t="s">
        <v>44</v>
      </c>
      <c r="D329" t="s">
        <v>33</v>
      </c>
      <c r="E329" t="s">
        <v>50</v>
      </c>
      <c r="H329" t="s">
        <v>35</v>
      </c>
      <c r="I329" t="s">
        <v>42</v>
      </c>
      <c r="J329" t="s">
        <v>47</v>
      </c>
      <c r="K329" s="16">
        <v>9</v>
      </c>
      <c r="L329" s="17">
        <v>463.93900000000002</v>
      </c>
      <c r="M329" s="17">
        <v>37.115120000000005</v>
      </c>
      <c r="N329" s="17">
        <v>43.28</v>
      </c>
      <c r="O329" s="18">
        <f t="shared" si="11"/>
        <v>-6.1648799999999966</v>
      </c>
      <c r="P329" s="17"/>
    </row>
    <row r="330" spans="1:16" x14ac:dyDescent="0.2">
      <c r="A330" s="5">
        <f t="shared" si="10"/>
        <v>6</v>
      </c>
      <c r="B330" s="15">
        <v>45688</v>
      </c>
      <c r="C330" t="s">
        <v>46</v>
      </c>
      <c r="D330" t="s">
        <v>33</v>
      </c>
      <c r="E330" t="s">
        <v>50</v>
      </c>
      <c r="H330" t="s">
        <v>35</v>
      </c>
      <c r="I330" t="s">
        <v>2</v>
      </c>
      <c r="J330" t="s">
        <v>67</v>
      </c>
      <c r="K330" s="16">
        <v>7</v>
      </c>
      <c r="L330" s="17">
        <v>468.29599999999999</v>
      </c>
      <c r="M330" s="17">
        <v>37.463680000000004</v>
      </c>
      <c r="N330" s="17">
        <v>47.512</v>
      </c>
      <c r="O330" s="18">
        <f t="shared" si="11"/>
        <v>-10.048319999999997</v>
      </c>
      <c r="P330" s="17"/>
    </row>
    <row r="331" spans="1:16" x14ac:dyDescent="0.2">
      <c r="A331" s="5">
        <f t="shared" si="10"/>
        <v>6</v>
      </c>
      <c r="B331" s="15">
        <v>45688</v>
      </c>
      <c r="C331" t="s">
        <v>48</v>
      </c>
      <c r="D331" t="s">
        <v>33</v>
      </c>
      <c r="E331" t="s">
        <v>50</v>
      </c>
      <c r="H331" t="s">
        <v>35</v>
      </c>
      <c r="I331" t="s">
        <v>2</v>
      </c>
      <c r="J331" t="s">
        <v>69</v>
      </c>
      <c r="K331" s="16">
        <v>11</v>
      </c>
      <c r="L331" s="17">
        <v>543.51700000000005</v>
      </c>
      <c r="M331" s="17">
        <v>43.481360000000002</v>
      </c>
      <c r="N331" s="17">
        <v>42.36</v>
      </c>
      <c r="O331" s="18">
        <f t="shared" si="11"/>
        <v>1.1213600000000028</v>
      </c>
      <c r="P331" s="17"/>
    </row>
    <row r="332" spans="1:16" x14ac:dyDescent="0.2">
      <c r="A332" s="5">
        <f t="shared" si="10"/>
        <v>6</v>
      </c>
      <c r="B332" s="15">
        <v>45688</v>
      </c>
      <c r="C332" t="s">
        <v>55</v>
      </c>
      <c r="D332" t="s">
        <v>33</v>
      </c>
      <c r="E332" t="s">
        <v>50</v>
      </c>
      <c r="H332" t="s">
        <v>35</v>
      </c>
      <c r="I332" t="s">
        <v>42</v>
      </c>
      <c r="J332" t="s">
        <v>43</v>
      </c>
      <c r="K332" s="16">
        <v>13</v>
      </c>
      <c r="L332" s="17">
        <v>652.98699999999997</v>
      </c>
      <c r="M332" s="17">
        <v>52.238959999999999</v>
      </c>
      <c r="N332" s="17">
        <v>45.313000000000002</v>
      </c>
      <c r="O332" s="18">
        <f t="shared" si="11"/>
        <v>6.9259599999999963</v>
      </c>
      <c r="P332" s="17"/>
    </row>
    <row r="333" spans="1:16" x14ac:dyDescent="0.2">
      <c r="A333" s="5">
        <f t="shared" si="10"/>
        <v>6</v>
      </c>
      <c r="B333" s="15">
        <v>45688</v>
      </c>
      <c r="C333" t="s">
        <v>32</v>
      </c>
      <c r="D333" t="s">
        <v>49</v>
      </c>
      <c r="E333" t="s">
        <v>58</v>
      </c>
      <c r="H333" t="s">
        <v>54</v>
      </c>
      <c r="I333" t="s">
        <v>2</v>
      </c>
      <c r="J333" t="s">
        <v>52</v>
      </c>
      <c r="K333" s="16">
        <v>16</v>
      </c>
      <c r="L333" s="17">
        <v>891.56899999999996</v>
      </c>
      <c r="M333" s="17">
        <v>71.325519999999997</v>
      </c>
      <c r="N333" s="17">
        <v>49.432999999999993</v>
      </c>
      <c r="O333" s="18">
        <f t="shared" si="11"/>
        <v>21.892520000000005</v>
      </c>
      <c r="P333" s="17"/>
    </row>
    <row r="334" spans="1:16" x14ac:dyDescent="0.2">
      <c r="A334" s="5">
        <f t="shared" si="10"/>
        <v>6</v>
      </c>
      <c r="B334" s="15">
        <v>45688</v>
      </c>
      <c r="C334" t="s">
        <v>39</v>
      </c>
      <c r="D334" t="s">
        <v>49</v>
      </c>
      <c r="E334" t="s">
        <v>58</v>
      </c>
      <c r="H334" t="s">
        <v>54</v>
      </c>
      <c r="I334" t="s">
        <v>42</v>
      </c>
      <c r="J334" t="s">
        <v>40</v>
      </c>
      <c r="K334" s="16">
        <v>15</v>
      </c>
      <c r="L334" s="17">
        <v>758.56100000000004</v>
      </c>
      <c r="M334" s="17">
        <v>60.684880000000007</v>
      </c>
      <c r="N334" s="17">
        <v>36.6</v>
      </c>
      <c r="O334" s="18">
        <f t="shared" si="11"/>
        <v>24.084880000000005</v>
      </c>
      <c r="P334" s="17"/>
    </row>
    <row r="335" spans="1:16" x14ac:dyDescent="0.2">
      <c r="A335" s="5">
        <f t="shared" si="10"/>
        <v>6</v>
      </c>
      <c r="B335" s="15">
        <v>45688</v>
      </c>
      <c r="C335" t="s">
        <v>42</v>
      </c>
      <c r="D335" t="s">
        <v>49</v>
      </c>
      <c r="E335" t="s">
        <v>58</v>
      </c>
      <c r="H335" t="s">
        <v>54</v>
      </c>
      <c r="I335" t="s">
        <v>42</v>
      </c>
      <c r="J335" t="s">
        <v>40</v>
      </c>
      <c r="K335" s="16">
        <v>13</v>
      </c>
      <c r="L335" s="17">
        <v>752.77800000000002</v>
      </c>
      <c r="M335" s="17">
        <v>60.222239999999999</v>
      </c>
      <c r="N335" s="17">
        <v>34.405000000000001</v>
      </c>
      <c r="O335" s="18">
        <f t="shared" si="11"/>
        <v>25.817239999999998</v>
      </c>
      <c r="P335" s="17"/>
    </row>
    <row r="336" spans="1:16" x14ac:dyDescent="0.2">
      <c r="A336" s="5">
        <f t="shared" si="10"/>
        <v>6</v>
      </c>
      <c r="B336" s="15">
        <v>45688</v>
      </c>
      <c r="C336" t="s">
        <v>36</v>
      </c>
      <c r="D336" t="s">
        <v>49</v>
      </c>
      <c r="E336" t="s">
        <v>58</v>
      </c>
      <c r="H336" t="s">
        <v>51</v>
      </c>
      <c r="I336" t="s">
        <v>2</v>
      </c>
      <c r="J336" t="s">
        <v>57</v>
      </c>
      <c r="K336" s="16">
        <v>13</v>
      </c>
      <c r="L336" s="17">
        <v>827.69799999999998</v>
      </c>
      <c r="M336" s="17">
        <v>66.21584</v>
      </c>
      <c r="N336" s="17">
        <v>18</v>
      </c>
      <c r="O336" s="18">
        <f t="shared" si="11"/>
        <v>48.21584</v>
      </c>
      <c r="P336" s="17"/>
    </row>
    <row r="337" spans="1:17" x14ac:dyDescent="0.2">
      <c r="A337" s="5">
        <f t="shared" si="10"/>
        <v>6</v>
      </c>
      <c r="B337" s="15">
        <v>45688</v>
      </c>
      <c r="C337" t="s">
        <v>44</v>
      </c>
      <c r="D337" t="s">
        <v>49</v>
      </c>
      <c r="E337" t="s">
        <v>58</v>
      </c>
      <c r="H337" t="s">
        <v>54</v>
      </c>
      <c r="I337" t="s">
        <v>42</v>
      </c>
      <c r="J337" t="s">
        <v>57</v>
      </c>
      <c r="K337" s="16">
        <v>10</v>
      </c>
      <c r="L337" s="17">
        <v>660.72199999999998</v>
      </c>
      <c r="M337" s="17">
        <v>52.857759999999999</v>
      </c>
      <c r="N337" s="17">
        <v>45.472999999999999</v>
      </c>
      <c r="O337" s="18">
        <f t="shared" si="11"/>
        <v>7.38476</v>
      </c>
      <c r="P337" s="17"/>
      <c r="Q337" t="s">
        <v>2</v>
      </c>
    </row>
    <row r="338" spans="1:17" x14ac:dyDescent="0.2">
      <c r="A338" s="5">
        <f t="shared" si="10"/>
        <v>6</v>
      </c>
      <c r="B338" s="15">
        <v>45688</v>
      </c>
      <c r="C338" t="s">
        <v>46</v>
      </c>
      <c r="D338" t="s">
        <v>49</v>
      </c>
      <c r="E338" t="s">
        <v>58</v>
      </c>
      <c r="H338" t="s">
        <v>54</v>
      </c>
      <c r="I338" t="s">
        <v>42</v>
      </c>
      <c r="J338" t="s">
        <v>57</v>
      </c>
      <c r="K338" s="16">
        <v>10</v>
      </c>
      <c r="L338" s="17">
        <v>648.70399999999995</v>
      </c>
      <c r="M338" s="17">
        <v>51.896319999999996</v>
      </c>
      <c r="N338" s="17">
        <v>37.093000000000004</v>
      </c>
      <c r="O338" s="18">
        <f t="shared" si="11"/>
        <v>14.803319999999992</v>
      </c>
      <c r="P338" s="17"/>
    </row>
    <row r="339" spans="1:17" x14ac:dyDescent="0.2">
      <c r="A339" s="5">
        <f t="shared" si="10"/>
        <v>6</v>
      </c>
      <c r="B339" s="15">
        <v>45688</v>
      </c>
      <c r="C339" t="s">
        <v>48</v>
      </c>
      <c r="D339" t="s">
        <v>49</v>
      </c>
      <c r="E339" t="s">
        <v>58</v>
      </c>
      <c r="H339" t="s">
        <v>45</v>
      </c>
      <c r="I339" t="s">
        <v>36</v>
      </c>
      <c r="J339" t="s">
        <v>43</v>
      </c>
      <c r="K339" s="16">
        <v>9</v>
      </c>
      <c r="L339" s="17">
        <v>562.52700000000004</v>
      </c>
      <c r="M339" s="17">
        <v>45.002160000000003</v>
      </c>
      <c r="N339" s="17">
        <v>25.692</v>
      </c>
      <c r="O339" s="18">
        <f t="shared" si="11"/>
        <v>19.310160000000003</v>
      </c>
      <c r="P339" s="17"/>
    </row>
    <row r="340" spans="1:17" x14ac:dyDescent="0.2">
      <c r="A340" s="5">
        <f t="shared" si="10"/>
        <v>6</v>
      </c>
      <c r="B340" s="15">
        <v>45688</v>
      </c>
      <c r="C340" t="s">
        <v>55</v>
      </c>
      <c r="D340" t="s">
        <v>49</v>
      </c>
      <c r="E340" t="s">
        <v>58</v>
      </c>
      <c r="H340" t="s">
        <v>35</v>
      </c>
      <c r="I340" t="s">
        <v>39</v>
      </c>
      <c r="J340" t="s">
        <v>52</v>
      </c>
      <c r="K340" s="16">
        <v>7</v>
      </c>
      <c r="L340" s="17">
        <v>337.45699999999999</v>
      </c>
      <c r="M340" s="17">
        <v>26.996559999999999</v>
      </c>
      <c r="N340" s="17">
        <v>51.264000000000003</v>
      </c>
      <c r="O340" s="18">
        <f t="shared" si="11"/>
        <v>-24.267440000000004</v>
      </c>
      <c r="P340" s="17"/>
    </row>
    <row r="341" spans="1:17" x14ac:dyDescent="0.2">
      <c r="A341" s="5">
        <f t="shared" si="10"/>
        <v>7</v>
      </c>
      <c r="B341" s="15">
        <v>45689</v>
      </c>
      <c r="C341" t="s">
        <v>32</v>
      </c>
      <c r="D341" t="s">
        <v>49</v>
      </c>
      <c r="E341" t="s">
        <v>87</v>
      </c>
      <c r="H341" t="s">
        <v>35</v>
      </c>
      <c r="I341" t="s">
        <v>36</v>
      </c>
      <c r="J341" t="s">
        <v>43</v>
      </c>
      <c r="K341" s="16">
        <v>10</v>
      </c>
      <c r="L341" s="17">
        <v>260.69099999999997</v>
      </c>
      <c r="M341" s="17">
        <v>20.855279999999997</v>
      </c>
      <c r="N341" s="17">
        <v>15.561999999999999</v>
      </c>
      <c r="O341" s="18">
        <f t="shared" si="11"/>
        <v>5.2932799999999975</v>
      </c>
      <c r="P341" s="17"/>
      <c r="Q341" t="s">
        <v>2</v>
      </c>
    </row>
    <row r="342" spans="1:17" x14ac:dyDescent="0.2">
      <c r="A342" s="5">
        <f t="shared" si="10"/>
        <v>7</v>
      </c>
      <c r="B342" s="15">
        <v>45689</v>
      </c>
      <c r="C342" t="s">
        <v>39</v>
      </c>
      <c r="D342" t="s">
        <v>49</v>
      </c>
      <c r="E342" t="s">
        <v>87</v>
      </c>
      <c r="H342" t="s">
        <v>35</v>
      </c>
      <c r="I342" t="s">
        <v>36</v>
      </c>
      <c r="J342" t="s">
        <v>40</v>
      </c>
      <c r="K342" s="16">
        <v>10</v>
      </c>
      <c r="L342" s="17">
        <v>241.92099999999999</v>
      </c>
      <c r="M342" s="17">
        <v>19.353680000000001</v>
      </c>
      <c r="N342" s="17">
        <v>14.565999999999999</v>
      </c>
      <c r="O342" s="18">
        <f t="shared" si="11"/>
        <v>4.7876800000000017</v>
      </c>
      <c r="P342" s="17"/>
    </row>
    <row r="343" spans="1:17" x14ac:dyDescent="0.2">
      <c r="A343" s="5">
        <f t="shared" si="10"/>
        <v>7</v>
      </c>
      <c r="B343" s="15">
        <v>45689</v>
      </c>
      <c r="C343" t="s">
        <v>42</v>
      </c>
      <c r="D343" t="s">
        <v>49</v>
      </c>
      <c r="E343" t="s">
        <v>87</v>
      </c>
      <c r="H343" t="s">
        <v>35</v>
      </c>
      <c r="I343" t="s">
        <v>36</v>
      </c>
      <c r="J343" t="s">
        <v>40</v>
      </c>
      <c r="K343" s="16">
        <v>10</v>
      </c>
      <c r="L343" s="17">
        <v>340.23399999999998</v>
      </c>
      <c r="M343" s="17">
        <v>27.218719999999998</v>
      </c>
      <c r="N343" s="17">
        <v>15.19</v>
      </c>
      <c r="O343" s="18">
        <f t="shared" si="11"/>
        <v>12.028719999999998</v>
      </c>
      <c r="P343" s="17"/>
    </row>
    <row r="344" spans="1:17" x14ac:dyDescent="0.2">
      <c r="A344" s="5">
        <f t="shared" si="10"/>
        <v>7</v>
      </c>
      <c r="B344" s="15">
        <v>45689</v>
      </c>
      <c r="C344" t="s">
        <v>36</v>
      </c>
      <c r="D344" t="s">
        <v>49</v>
      </c>
      <c r="E344" t="s">
        <v>87</v>
      </c>
      <c r="H344" t="s">
        <v>35</v>
      </c>
      <c r="I344" t="s">
        <v>36</v>
      </c>
      <c r="J344" t="s">
        <v>43</v>
      </c>
      <c r="K344" s="16">
        <v>12</v>
      </c>
      <c r="L344" s="17">
        <v>525.37900000000002</v>
      </c>
      <c r="M344" s="17">
        <v>42.030320000000003</v>
      </c>
      <c r="N344" s="17">
        <v>15.531000000000001</v>
      </c>
      <c r="O344" s="18">
        <f t="shared" si="11"/>
        <v>26.499320000000004</v>
      </c>
      <c r="P344" s="17"/>
    </row>
    <row r="345" spans="1:17" x14ac:dyDescent="0.2">
      <c r="A345" s="5">
        <f t="shared" si="10"/>
        <v>7</v>
      </c>
      <c r="B345" s="15">
        <v>45689</v>
      </c>
      <c r="C345" t="s">
        <v>44</v>
      </c>
      <c r="D345" t="s">
        <v>49</v>
      </c>
      <c r="E345" t="s">
        <v>87</v>
      </c>
      <c r="H345" t="s">
        <v>35</v>
      </c>
      <c r="I345" t="s">
        <v>2</v>
      </c>
      <c r="J345" t="s">
        <v>59</v>
      </c>
      <c r="K345" s="16">
        <v>9</v>
      </c>
      <c r="L345" s="17">
        <v>492.88099999999997</v>
      </c>
      <c r="M345" s="17">
        <v>39.430479999999996</v>
      </c>
      <c r="N345" s="17">
        <v>12.388999999999999</v>
      </c>
      <c r="O345" s="18">
        <f t="shared" si="11"/>
        <v>27.041479999999996</v>
      </c>
      <c r="P345" s="17"/>
    </row>
    <row r="346" spans="1:17" x14ac:dyDescent="0.2">
      <c r="A346" s="5">
        <f t="shared" si="10"/>
        <v>7</v>
      </c>
      <c r="B346" s="15">
        <v>45689</v>
      </c>
      <c r="C346" t="s">
        <v>46</v>
      </c>
      <c r="D346" t="s">
        <v>33</v>
      </c>
      <c r="E346" t="s">
        <v>87</v>
      </c>
      <c r="H346" t="s">
        <v>35</v>
      </c>
      <c r="I346" t="s">
        <v>36</v>
      </c>
      <c r="J346" t="s">
        <v>40</v>
      </c>
      <c r="K346" s="16">
        <v>14</v>
      </c>
      <c r="L346" s="17">
        <v>410.62700000000001</v>
      </c>
      <c r="M346" s="17">
        <v>32.850160000000002</v>
      </c>
      <c r="N346" s="17">
        <v>26.663999999999998</v>
      </c>
      <c r="O346" s="18">
        <f t="shared" si="11"/>
        <v>6.1861600000000045</v>
      </c>
      <c r="P346" s="17"/>
    </row>
    <row r="347" spans="1:17" x14ac:dyDescent="0.2">
      <c r="A347" s="5">
        <f t="shared" si="10"/>
        <v>7</v>
      </c>
      <c r="B347" s="15">
        <v>45689</v>
      </c>
      <c r="C347" t="s">
        <v>48</v>
      </c>
      <c r="D347" t="s">
        <v>33</v>
      </c>
      <c r="E347" t="s">
        <v>87</v>
      </c>
      <c r="H347" t="s">
        <v>35</v>
      </c>
      <c r="I347" t="s">
        <v>42</v>
      </c>
      <c r="J347" t="s">
        <v>43</v>
      </c>
      <c r="K347" s="16">
        <v>14</v>
      </c>
      <c r="L347" s="17">
        <v>461.92899999999997</v>
      </c>
      <c r="M347" s="17">
        <v>36.954319999999996</v>
      </c>
      <c r="N347" s="17">
        <v>29.599</v>
      </c>
      <c r="O347" s="18">
        <f t="shared" si="11"/>
        <v>7.3553199999999954</v>
      </c>
      <c r="P347" s="17"/>
    </row>
    <row r="348" spans="1:17" x14ac:dyDescent="0.2">
      <c r="A348" s="5">
        <f t="shared" si="10"/>
        <v>7</v>
      </c>
      <c r="B348" s="15">
        <v>45689</v>
      </c>
      <c r="C348" t="s">
        <v>32</v>
      </c>
      <c r="D348" t="s">
        <v>49</v>
      </c>
      <c r="E348" t="s">
        <v>58</v>
      </c>
      <c r="H348" t="s">
        <v>45</v>
      </c>
      <c r="I348" t="s">
        <v>42</v>
      </c>
      <c r="J348" t="s">
        <v>43</v>
      </c>
      <c r="K348" s="16">
        <v>9</v>
      </c>
      <c r="L348" s="17">
        <v>624.91899999999998</v>
      </c>
      <c r="M348" s="17">
        <v>49.993519999999997</v>
      </c>
      <c r="N348" s="17">
        <v>29.047999999999998</v>
      </c>
      <c r="O348" s="18">
        <f t="shared" si="11"/>
        <v>20.945519999999998</v>
      </c>
      <c r="P348" s="17"/>
    </row>
    <row r="349" spans="1:17" x14ac:dyDescent="0.2">
      <c r="A349" s="5">
        <f t="shared" si="10"/>
        <v>7</v>
      </c>
      <c r="B349" s="15">
        <v>45689</v>
      </c>
      <c r="C349" t="s">
        <v>39</v>
      </c>
      <c r="D349" t="s">
        <v>49</v>
      </c>
      <c r="E349" t="s">
        <v>58</v>
      </c>
      <c r="H349" t="s">
        <v>51</v>
      </c>
      <c r="I349" t="s">
        <v>2</v>
      </c>
      <c r="J349" t="s">
        <v>43</v>
      </c>
      <c r="K349" s="16">
        <v>11</v>
      </c>
      <c r="L349" s="17">
        <v>765.60400000000004</v>
      </c>
      <c r="M349" s="17">
        <v>61.248320000000007</v>
      </c>
      <c r="N349" s="17">
        <v>21.27</v>
      </c>
      <c r="O349" s="18">
        <f t="shared" si="11"/>
        <v>39.978320000000011</v>
      </c>
      <c r="P349" s="17"/>
    </row>
    <row r="350" spans="1:17" x14ac:dyDescent="0.2">
      <c r="A350" s="5">
        <f t="shared" si="10"/>
        <v>7</v>
      </c>
      <c r="B350" s="15">
        <v>45689</v>
      </c>
      <c r="C350" t="s">
        <v>42</v>
      </c>
      <c r="D350" t="s">
        <v>49</v>
      </c>
      <c r="E350" t="s">
        <v>58</v>
      </c>
      <c r="F350" t="s">
        <v>53</v>
      </c>
      <c r="H350" t="s">
        <v>54</v>
      </c>
      <c r="I350" t="s">
        <v>39</v>
      </c>
      <c r="J350" t="s">
        <v>57</v>
      </c>
      <c r="K350" s="16">
        <v>15</v>
      </c>
      <c r="L350" s="17">
        <v>7983.2839999999997</v>
      </c>
      <c r="M350" s="17">
        <v>638.66272000000004</v>
      </c>
      <c r="N350" s="17">
        <v>86.731999999999999</v>
      </c>
      <c r="O350" s="18">
        <f t="shared" si="11"/>
        <v>551.93072000000006</v>
      </c>
      <c r="P350" s="17"/>
    </row>
    <row r="351" spans="1:17" x14ac:dyDescent="0.2">
      <c r="A351" s="5">
        <f t="shared" si="10"/>
        <v>7</v>
      </c>
      <c r="B351" s="15">
        <v>45689</v>
      </c>
      <c r="C351" t="s">
        <v>36</v>
      </c>
      <c r="D351" t="s">
        <v>49</v>
      </c>
      <c r="E351" t="s">
        <v>58</v>
      </c>
      <c r="H351" t="s">
        <v>54</v>
      </c>
      <c r="I351" t="s">
        <v>36</v>
      </c>
      <c r="J351" t="s">
        <v>57</v>
      </c>
      <c r="K351" s="16">
        <v>15</v>
      </c>
      <c r="L351" s="17">
        <v>967.50900000000001</v>
      </c>
      <c r="M351" s="17">
        <v>77.400720000000007</v>
      </c>
      <c r="N351" s="17">
        <v>23.707999999999998</v>
      </c>
      <c r="O351" s="19">
        <f t="shared" si="11"/>
        <v>53.692720000000008</v>
      </c>
      <c r="P351" s="17"/>
    </row>
    <row r="352" spans="1:17" x14ac:dyDescent="0.2">
      <c r="A352" s="5">
        <f t="shared" si="10"/>
        <v>7</v>
      </c>
      <c r="B352" s="15">
        <v>45689</v>
      </c>
      <c r="C352" t="s">
        <v>44</v>
      </c>
      <c r="D352" t="s">
        <v>49</v>
      </c>
      <c r="E352" t="s">
        <v>58</v>
      </c>
      <c r="H352" t="s">
        <v>54</v>
      </c>
      <c r="I352" t="s">
        <v>42</v>
      </c>
      <c r="J352" t="s">
        <v>57</v>
      </c>
      <c r="K352" s="16">
        <v>14</v>
      </c>
      <c r="L352" s="17">
        <v>1069.0029999999999</v>
      </c>
      <c r="M352" s="17">
        <v>85.520240000000001</v>
      </c>
      <c r="N352" s="17">
        <v>34.076000000000001</v>
      </c>
      <c r="O352" s="18">
        <f t="shared" si="11"/>
        <v>51.444240000000001</v>
      </c>
      <c r="P352" s="17"/>
    </row>
    <row r="353" spans="1:17" x14ac:dyDescent="0.2">
      <c r="A353" s="5">
        <f t="shared" si="10"/>
        <v>7</v>
      </c>
      <c r="B353" s="15">
        <v>45689</v>
      </c>
      <c r="C353" t="s">
        <v>46</v>
      </c>
      <c r="D353" t="s">
        <v>49</v>
      </c>
      <c r="E353" t="s">
        <v>58</v>
      </c>
      <c r="H353" t="s">
        <v>54</v>
      </c>
      <c r="I353" t="s">
        <v>42</v>
      </c>
      <c r="J353" t="s">
        <v>57</v>
      </c>
      <c r="K353" s="16">
        <v>14</v>
      </c>
      <c r="L353" s="17">
        <v>1123.0029999999999</v>
      </c>
      <c r="M353" s="17">
        <v>89.840239999999994</v>
      </c>
      <c r="N353" s="17">
        <v>43.987000000000002</v>
      </c>
      <c r="O353" s="18">
        <f t="shared" si="11"/>
        <v>45.853239999999992</v>
      </c>
      <c r="P353" s="17"/>
      <c r="Q353" t="s">
        <v>2</v>
      </c>
    </row>
    <row r="354" spans="1:17" x14ac:dyDescent="0.2">
      <c r="A354" s="5">
        <f t="shared" si="10"/>
        <v>7</v>
      </c>
      <c r="B354" s="15">
        <v>45689</v>
      </c>
      <c r="C354" t="s">
        <v>48</v>
      </c>
      <c r="D354" t="s">
        <v>49</v>
      </c>
      <c r="E354" t="s">
        <v>58</v>
      </c>
      <c r="H354" t="s">
        <v>54</v>
      </c>
      <c r="I354" t="s">
        <v>36</v>
      </c>
      <c r="J354" t="s">
        <v>43</v>
      </c>
      <c r="K354" s="16">
        <v>16</v>
      </c>
      <c r="L354" s="17">
        <v>826.08900000000006</v>
      </c>
      <c r="M354" s="17">
        <v>66.087119999999999</v>
      </c>
      <c r="N354" s="17">
        <v>24.573</v>
      </c>
      <c r="O354" s="18">
        <f t="shared" si="11"/>
        <v>41.514119999999998</v>
      </c>
      <c r="P354" s="17"/>
    </row>
    <row r="355" spans="1:17" x14ac:dyDescent="0.2">
      <c r="A355" s="5">
        <f t="shared" si="10"/>
        <v>7</v>
      </c>
      <c r="B355" s="15">
        <v>45689</v>
      </c>
      <c r="C355" t="s">
        <v>55</v>
      </c>
      <c r="D355" t="s">
        <v>49</v>
      </c>
      <c r="E355" t="s">
        <v>58</v>
      </c>
      <c r="H355" t="s">
        <v>54</v>
      </c>
      <c r="I355" t="s">
        <v>36</v>
      </c>
      <c r="J355" t="s">
        <v>43</v>
      </c>
      <c r="K355" s="16">
        <v>15</v>
      </c>
      <c r="L355" s="17">
        <v>1063.981</v>
      </c>
      <c r="M355" s="17">
        <v>85.118480000000005</v>
      </c>
      <c r="N355" s="17">
        <v>26.719999999999995</v>
      </c>
      <c r="O355" s="18">
        <f t="shared" si="11"/>
        <v>58.398480000000006</v>
      </c>
      <c r="P355" s="17"/>
    </row>
    <row r="356" spans="1:17" x14ac:dyDescent="0.2">
      <c r="A356" s="5">
        <f t="shared" si="10"/>
        <v>7</v>
      </c>
      <c r="B356" s="15">
        <v>45689</v>
      </c>
      <c r="C356" t="s">
        <v>70</v>
      </c>
      <c r="D356" t="s">
        <v>49</v>
      </c>
      <c r="E356" t="s">
        <v>58</v>
      </c>
      <c r="H356" t="s">
        <v>54</v>
      </c>
      <c r="I356" t="s">
        <v>36</v>
      </c>
      <c r="J356" t="s">
        <v>43</v>
      </c>
      <c r="K356" s="16">
        <v>16</v>
      </c>
      <c r="L356" s="17">
        <v>762.91200000000003</v>
      </c>
      <c r="M356" s="17">
        <v>61.032960000000003</v>
      </c>
      <c r="N356" s="17">
        <v>20.806000000000001</v>
      </c>
      <c r="O356" s="18">
        <f t="shared" si="11"/>
        <v>40.226960000000005</v>
      </c>
      <c r="P356" s="17"/>
    </row>
    <row r="357" spans="1:17" x14ac:dyDescent="0.2">
      <c r="A357" s="5">
        <f t="shared" si="10"/>
        <v>7</v>
      </c>
      <c r="B357" s="15">
        <v>45689</v>
      </c>
      <c r="C357" t="s">
        <v>74</v>
      </c>
      <c r="D357" t="s">
        <v>49</v>
      </c>
      <c r="E357" t="s">
        <v>58</v>
      </c>
      <c r="H357" t="s">
        <v>35</v>
      </c>
      <c r="I357" t="s">
        <v>42</v>
      </c>
      <c r="J357" t="s">
        <v>40</v>
      </c>
      <c r="K357" s="16">
        <v>8</v>
      </c>
      <c r="L357" s="17">
        <v>555.971</v>
      </c>
      <c r="M357" s="17">
        <v>44.477679999999999</v>
      </c>
      <c r="N357" s="17">
        <v>28.035</v>
      </c>
      <c r="O357" s="18">
        <f t="shared" si="11"/>
        <v>16.442679999999999</v>
      </c>
      <c r="P357" s="17"/>
    </row>
    <row r="358" spans="1:17" x14ac:dyDescent="0.2">
      <c r="A358" s="5">
        <f t="shared" si="10"/>
        <v>1</v>
      </c>
      <c r="B358" s="15">
        <v>45690</v>
      </c>
      <c r="C358" t="s">
        <v>32</v>
      </c>
      <c r="D358" t="s">
        <v>49</v>
      </c>
      <c r="E358" t="s">
        <v>34</v>
      </c>
      <c r="H358" t="s">
        <v>45</v>
      </c>
      <c r="I358" t="s">
        <v>2</v>
      </c>
      <c r="J358" t="s">
        <v>52</v>
      </c>
      <c r="K358" s="16">
        <v>7</v>
      </c>
      <c r="L358" s="17">
        <v>284.15100000000001</v>
      </c>
      <c r="M358" s="17">
        <v>22.73208</v>
      </c>
      <c r="N358" s="17">
        <v>33.346000000000004</v>
      </c>
      <c r="O358" s="18">
        <f t="shared" si="11"/>
        <v>-10.613920000000004</v>
      </c>
      <c r="P358" s="17"/>
    </row>
    <row r="359" spans="1:17" x14ac:dyDescent="0.2">
      <c r="A359" s="5">
        <f t="shared" si="10"/>
        <v>1</v>
      </c>
      <c r="B359" s="15">
        <v>45690</v>
      </c>
      <c r="C359" t="s">
        <v>39</v>
      </c>
      <c r="D359" t="s">
        <v>49</v>
      </c>
      <c r="E359" t="s">
        <v>34</v>
      </c>
      <c r="H359" t="s">
        <v>35</v>
      </c>
      <c r="I359" t="s">
        <v>32</v>
      </c>
      <c r="J359" t="s">
        <v>40</v>
      </c>
      <c r="K359" s="16">
        <v>5</v>
      </c>
      <c r="L359" s="17">
        <v>401.899</v>
      </c>
      <c r="M359" s="17">
        <v>32.151920000000004</v>
      </c>
      <c r="N359" s="17">
        <v>58.099000000000004</v>
      </c>
      <c r="O359" s="18">
        <f t="shared" si="11"/>
        <v>-25.94708</v>
      </c>
      <c r="P359" s="17"/>
      <c r="Q359" t="s">
        <v>2</v>
      </c>
    </row>
    <row r="360" spans="1:17" x14ac:dyDescent="0.2">
      <c r="A360" s="5">
        <f t="shared" si="10"/>
        <v>1</v>
      </c>
      <c r="B360" s="15">
        <v>45690</v>
      </c>
      <c r="C360" t="s">
        <v>42</v>
      </c>
      <c r="D360" t="s">
        <v>49</v>
      </c>
      <c r="E360" t="s">
        <v>34</v>
      </c>
      <c r="H360" t="s">
        <v>35</v>
      </c>
      <c r="I360" t="s">
        <v>32</v>
      </c>
      <c r="J360" t="s">
        <v>43</v>
      </c>
      <c r="K360" s="16">
        <v>4</v>
      </c>
      <c r="L360" s="17">
        <v>226.66800000000001</v>
      </c>
      <c r="M360" s="17">
        <v>18.13344</v>
      </c>
      <c r="N360" s="17">
        <v>46.645000000000003</v>
      </c>
      <c r="O360" s="18">
        <f t="shared" si="11"/>
        <v>-28.511560000000003</v>
      </c>
      <c r="P360" s="17"/>
    </row>
    <row r="361" spans="1:17" x14ac:dyDescent="0.2">
      <c r="A361" s="5">
        <f t="shared" si="10"/>
        <v>1</v>
      </c>
      <c r="B361" s="15">
        <v>45690</v>
      </c>
      <c r="C361" t="s">
        <v>36</v>
      </c>
      <c r="D361" t="s">
        <v>49</v>
      </c>
      <c r="E361" t="s">
        <v>34</v>
      </c>
      <c r="H361" t="s">
        <v>35</v>
      </c>
      <c r="I361" t="s">
        <v>39</v>
      </c>
      <c r="J361" t="s">
        <v>57</v>
      </c>
      <c r="K361" s="16">
        <v>6</v>
      </c>
      <c r="L361" s="17">
        <v>385.48599999999999</v>
      </c>
      <c r="M361" s="17">
        <v>30.83888</v>
      </c>
      <c r="N361" s="17">
        <v>42.345000000000006</v>
      </c>
      <c r="O361" s="18">
        <f t="shared" si="11"/>
        <v>-11.506120000000006</v>
      </c>
      <c r="P361" s="17"/>
    </row>
    <row r="362" spans="1:17" x14ac:dyDescent="0.2">
      <c r="A362" s="5">
        <f t="shared" si="10"/>
        <v>1</v>
      </c>
      <c r="B362" s="15">
        <v>45690</v>
      </c>
      <c r="C362" t="s">
        <v>44</v>
      </c>
      <c r="D362" t="s">
        <v>49</v>
      </c>
      <c r="E362" t="s">
        <v>34</v>
      </c>
      <c r="H362" t="s">
        <v>54</v>
      </c>
      <c r="I362" t="s">
        <v>2</v>
      </c>
      <c r="J362" t="s">
        <v>52</v>
      </c>
      <c r="K362" s="16">
        <v>10</v>
      </c>
      <c r="L362" s="17">
        <v>646.36900000000003</v>
      </c>
      <c r="M362" s="17">
        <v>51.709520000000005</v>
      </c>
      <c r="N362" s="17">
        <v>47.22999999999999</v>
      </c>
      <c r="O362" s="18">
        <f t="shared" si="11"/>
        <v>4.479520000000015</v>
      </c>
      <c r="P362" s="17"/>
    </row>
    <row r="363" spans="1:17" x14ac:dyDescent="0.2">
      <c r="A363" s="5">
        <f t="shared" si="10"/>
        <v>1</v>
      </c>
      <c r="B363" s="15">
        <v>45690</v>
      </c>
      <c r="C363" t="s">
        <v>46</v>
      </c>
      <c r="D363" t="s">
        <v>49</v>
      </c>
      <c r="E363" t="s">
        <v>34</v>
      </c>
      <c r="H363" t="s">
        <v>35</v>
      </c>
      <c r="I363" t="s">
        <v>32</v>
      </c>
      <c r="J363" t="s">
        <v>52</v>
      </c>
      <c r="K363" s="16">
        <v>10</v>
      </c>
      <c r="L363" s="17">
        <v>885.94500000000005</v>
      </c>
      <c r="M363" s="17">
        <v>70.875600000000006</v>
      </c>
      <c r="N363" s="17">
        <v>53.744</v>
      </c>
      <c r="O363" s="18">
        <f t="shared" si="11"/>
        <v>17.131600000000006</v>
      </c>
      <c r="P363" s="17"/>
    </row>
    <row r="364" spans="1:17" x14ac:dyDescent="0.2">
      <c r="A364" s="5">
        <f t="shared" si="10"/>
        <v>1</v>
      </c>
      <c r="B364" s="15">
        <v>45690</v>
      </c>
      <c r="C364" t="s">
        <v>48</v>
      </c>
      <c r="D364" t="s">
        <v>49</v>
      </c>
      <c r="E364" t="s">
        <v>34</v>
      </c>
      <c r="H364" t="s">
        <v>54</v>
      </c>
      <c r="I364" t="s">
        <v>36</v>
      </c>
      <c r="J364" t="s">
        <v>57</v>
      </c>
      <c r="K364" s="16">
        <v>9</v>
      </c>
      <c r="L364" s="17">
        <v>858.86099999999999</v>
      </c>
      <c r="M364" s="17">
        <v>68.708880000000008</v>
      </c>
      <c r="N364" s="17">
        <v>27.118000000000002</v>
      </c>
      <c r="O364" s="18">
        <f t="shared" si="11"/>
        <v>41.590880000000006</v>
      </c>
      <c r="P364" s="17"/>
    </row>
    <row r="365" spans="1:17" x14ac:dyDescent="0.2">
      <c r="A365" s="5">
        <f t="shared" si="10"/>
        <v>1</v>
      </c>
      <c r="B365" s="15">
        <v>45690</v>
      </c>
      <c r="C365" t="s">
        <v>55</v>
      </c>
      <c r="D365" t="s">
        <v>49</v>
      </c>
      <c r="E365" t="s">
        <v>34</v>
      </c>
      <c r="H365" t="s">
        <v>54</v>
      </c>
      <c r="I365" t="s">
        <v>42</v>
      </c>
      <c r="J365" t="s">
        <v>57</v>
      </c>
      <c r="K365" s="16">
        <v>11</v>
      </c>
      <c r="L365" s="17">
        <v>690.56399999999996</v>
      </c>
      <c r="M365" s="17">
        <v>55.24512</v>
      </c>
      <c r="N365" s="17">
        <v>30.954000000000001</v>
      </c>
      <c r="O365" s="18">
        <f t="shared" si="11"/>
        <v>24.291119999999999</v>
      </c>
      <c r="P365" s="17"/>
    </row>
    <row r="366" spans="1:17" x14ac:dyDescent="0.2">
      <c r="A366" s="5">
        <f t="shared" si="10"/>
        <v>2</v>
      </c>
      <c r="B366" s="15">
        <v>45691</v>
      </c>
      <c r="C366" t="s">
        <v>32</v>
      </c>
      <c r="D366" t="s">
        <v>49</v>
      </c>
      <c r="E366" t="s">
        <v>34</v>
      </c>
      <c r="F366" t="s">
        <v>53</v>
      </c>
      <c r="H366" t="s">
        <v>54</v>
      </c>
      <c r="I366" t="s">
        <v>39</v>
      </c>
      <c r="J366" t="s">
        <v>40</v>
      </c>
      <c r="K366" s="16">
        <v>15</v>
      </c>
      <c r="L366" s="17">
        <v>6148.4179999999997</v>
      </c>
      <c r="M366" s="17">
        <v>491.87343999999996</v>
      </c>
      <c r="N366" s="17">
        <v>82.988</v>
      </c>
      <c r="O366" s="18">
        <f t="shared" si="11"/>
        <v>408.88543999999996</v>
      </c>
      <c r="P366" s="17"/>
      <c r="Q366" t="s">
        <v>2</v>
      </c>
    </row>
    <row r="367" spans="1:17" x14ac:dyDescent="0.2">
      <c r="A367" s="5">
        <f t="shared" si="10"/>
        <v>2</v>
      </c>
      <c r="B367" s="15">
        <v>45691</v>
      </c>
      <c r="C367" t="s">
        <v>39</v>
      </c>
      <c r="D367" t="s">
        <v>49</v>
      </c>
      <c r="E367" t="s">
        <v>34</v>
      </c>
      <c r="H367" t="s">
        <v>51</v>
      </c>
      <c r="I367" t="s">
        <v>2</v>
      </c>
      <c r="J367" t="s">
        <v>52</v>
      </c>
      <c r="K367" s="16">
        <v>8</v>
      </c>
      <c r="L367" s="17">
        <v>673.255</v>
      </c>
      <c r="M367" s="17">
        <v>53.860399999999998</v>
      </c>
      <c r="N367" s="17">
        <v>45.478999999999992</v>
      </c>
      <c r="O367" s="18">
        <f t="shared" si="11"/>
        <v>8.3814000000000064</v>
      </c>
      <c r="P367" s="17"/>
    </row>
    <row r="368" spans="1:17" x14ac:dyDescent="0.2">
      <c r="A368" s="5">
        <f t="shared" si="10"/>
        <v>2</v>
      </c>
      <c r="B368" s="15">
        <v>45691</v>
      </c>
      <c r="C368" t="s">
        <v>42</v>
      </c>
      <c r="D368" t="s">
        <v>49</v>
      </c>
      <c r="E368" t="s">
        <v>34</v>
      </c>
      <c r="H368" t="s">
        <v>51</v>
      </c>
      <c r="I368" t="s">
        <v>2</v>
      </c>
      <c r="J368" t="s">
        <v>52</v>
      </c>
      <c r="K368" s="16">
        <v>6</v>
      </c>
      <c r="L368" s="17">
        <v>582.71500000000003</v>
      </c>
      <c r="M368" s="17">
        <v>46.617200000000004</v>
      </c>
      <c r="N368" s="17">
        <v>38.954000000000001</v>
      </c>
      <c r="O368" s="18">
        <f t="shared" si="11"/>
        <v>7.6632000000000033</v>
      </c>
      <c r="P368" s="17"/>
    </row>
    <row r="369" spans="1:17" x14ac:dyDescent="0.2">
      <c r="A369" s="5">
        <f t="shared" si="10"/>
        <v>2</v>
      </c>
      <c r="B369" s="15">
        <v>45691</v>
      </c>
      <c r="C369" t="s">
        <v>36</v>
      </c>
      <c r="D369" t="s">
        <v>49</v>
      </c>
      <c r="E369" t="s">
        <v>34</v>
      </c>
      <c r="H369" t="s">
        <v>45</v>
      </c>
      <c r="I369" t="s">
        <v>2</v>
      </c>
      <c r="J369" t="s">
        <v>52</v>
      </c>
      <c r="K369" s="16">
        <v>10</v>
      </c>
      <c r="L369" s="17">
        <v>805.31200000000001</v>
      </c>
      <c r="M369" s="17">
        <v>64.424959999999999</v>
      </c>
      <c r="N369" s="17">
        <v>31.64</v>
      </c>
      <c r="O369" s="18">
        <f t="shared" si="11"/>
        <v>32.784959999999998</v>
      </c>
      <c r="P369" s="17"/>
    </row>
    <row r="370" spans="1:17" x14ac:dyDescent="0.2">
      <c r="A370" s="5">
        <f t="shared" si="10"/>
        <v>2</v>
      </c>
      <c r="B370" s="15">
        <v>45691</v>
      </c>
      <c r="C370" t="s">
        <v>44</v>
      </c>
      <c r="D370" t="s">
        <v>49</v>
      </c>
      <c r="E370" t="s">
        <v>34</v>
      </c>
      <c r="H370" t="s">
        <v>54</v>
      </c>
      <c r="I370" t="s">
        <v>42</v>
      </c>
      <c r="J370" t="s">
        <v>40</v>
      </c>
      <c r="K370" s="16">
        <v>9</v>
      </c>
      <c r="L370" s="17">
        <v>704.76</v>
      </c>
      <c r="M370" s="17">
        <v>56.380800000000001</v>
      </c>
      <c r="N370" s="17">
        <v>27.454000000000001</v>
      </c>
      <c r="O370" s="18">
        <f t="shared" si="11"/>
        <v>28.9268</v>
      </c>
      <c r="P370" s="17"/>
    </row>
    <row r="371" spans="1:17" x14ac:dyDescent="0.2">
      <c r="A371" s="5">
        <f t="shared" si="10"/>
        <v>2</v>
      </c>
      <c r="B371" s="15">
        <v>45691</v>
      </c>
      <c r="C371" t="s">
        <v>46</v>
      </c>
      <c r="D371" t="s">
        <v>49</v>
      </c>
      <c r="E371" t="s">
        <v>34</v>
      </c>
      <c r="H371" t="s">
        <v>54</v>
      </c>
      <c r="I371" t="s">
        <v>42</v>
      </c>
      <c r="J371" t="s">
        <v>40</v>
      </c>
      <c r="K371" s="16">
        <v>9</v>
      </c>
      <c r="L371" s="17">
        <v>832.81100000000004</v>
      </c>
      <c r="M371" s="17">
        <v>66.624880000000005</v>
      </c>
      <c r="N371" s="17">
        <v>39.372</v>
      </c>
      <c r="O371" s="18">
        <f t="shared" si="11"/>
        <v>27.252880000000005</v>
      </c>
      <c r="P371" s="17"/>
    </row>
    <row r="372" spans="1:17" x14ac:dyDescent="0.2">
      <c r="A372" s="5">
        <f t="shared" si="10"/>
        <v>2</v>
      </c>
      <c r="B372" s="15">
        <v>45691</v>
      </c>
      <c r="C372" t="s">
        <v>48</v>
      </c>
      <c r="D372" t="s">
        <v>49</v>
      </c>
      <c r="E372" t="s">
        <v>34</v>
      </c>
      <c r="H372" t="s">
        <v>54</v>
      </c>
      <c r="I372" t="s">
        <v>42</v>
      </c>
      <c r="J372" t="s">
        <v>40</v>
      </c>
      <c r="K372" s="16">
        <v>11</v>
      </c>
      <c r="L372" s="17">
        <v>883.62699999999995</v>
      </c>
      <c r="M372" s="17">
        <v>70.690159999999992</v>
      </c>
      <c r="N372" s="17">
        <v>41.973999999999997</v>
      </c>
      <c r="O372" s="18">
        <f t="shared" si="11"/>
        <v>28.716159999999995</v>
      </c>
      <c r="P372" s="17"/>
    </row>
    <row r="373" spans="1:17" x14ac:dyDescent="0.2">
      <c r="A373" s="5">
        <f t="shared" si="10"/>
        <v>3</v>
      </c>
      <c r="B373" s="15">
        <v>45692</v>
      </c>
      <c r="C373" t="s">
        <v>32</v>
      </c>
      <c r="D373" t="s">
        <v>33</v>
      </c>
      <c r="E373" t="s">
        <v>50</v>
      </c>
      <c r="H373" t="s">
        <v>35</v>
      </c>
      <c r="I373" t="s">
        <v>2</v>
      </c>
      <c r="J373" t="s">
        <v>59</v>
      </c>
      <c r="K373" s="16">
        <v>6</v>
      </c>
      <c r="L373" s="17">
        <v>199.25200000000001</v>
      </c>
      <c r="M373" s="17">
        <v>15.940160000000001</v>
      </c>
      <c r="N373" s="17">
        <v>46.841999999999999</v>
      </c>
      <c r="O373" s="18">
        <f t="shared" si="11"/>
        <v>-30.90184</v>
      </c>
      <c r="P373" s="17"/>
    </row>
    <row r="374" spans="1:17" x14ac:dyDescent="0.2">
      <c r="A374" s="5">
        <f t="shared" si="10"/>
        <v>3</v>
      </c>
      <c r="B374" s="15">
        <v>45692</v>
      </c>
      <c r="C374" t="s">
        <v>39</v>
      </c>
      <c r="D374" t="s">
        <v>33</v>
      </c>
      <c r="E374" t="s">
        <v>50</v>
      </c>
      <c r="H374" t="s">
        <v>35</v>
      </c>
      <c r="I374" t="s">
        <v>32</v>
      </c>
      <c r="J374" t="s">
        <v>47</v>
      </c>
      <c r="K374" s="16">
        <v>8</v>
      </c>
      <c r="L374" s="17">
        <v>397.48200000000003</v>
      </c>
      <c r="M374" s="17">
        <v>31.798560000000002</v>
      </c>
      <c r="N374" s="17">
        <v>46.417999999999999</v>
      </c>
      <c r="O374" s="18">
        <f t="shared" si="11"/>
        <v>-14.619439999999997</v>
      </c>
      <c r="P374" s="17"/>
    </row>
    <row r="375" spans="1:17" x14ac:dyDescent="0.2">
      <c r="A375" s="5">
        <f t="shared" si="10"/>
        <v>3</v>
      </c>
      <c r="B375" s="15">
        <v>45692</v>
      </c>
      <c r="C375" t="s">
        <v>42</v>
      </c>
      <c r="D375" t="s">
        <v>33</v>
      </c>
      <c r="E375" t="s">
        <v>50</v>
      </c>
      <c r="H375" t="s">
        <v>35</v>
      </c>
      <c r="I375" t="s">
        <v>36</v>
      </c>
      <c r="J375" t="s">
        <v>72</v>
      </c>
      <c r="K375" s="16">
        <v>8</v>
      </c>
      <c r="L375" s="17">
        <v>452.43799999999999</v>
      </c>
      <c r="M375" s="17">
        <v>36.195039999999999</v>
      </c>
      <c r="N375" s="17">
        <v>39.471000000000004</v>
      </c>
      <c r="O375" s="18">
        <f t="shared" si="11"/>
        <v>-3.2759600000000049</v>
      </c>
      <c r="P375" s="17"/>
    </row>
    <row r="376" spans="1:17" x14ac:dyDescent="0.2">
      <c r="A376" s="5">
        <f t="shared" si="10"/>
        <v>3</v>
      </c>
      <c r="B376" s="15">
        <v>45692</v>
      </c>
      <c r="C376" t="s">
        <v>36</v>
      </c>
      <c r="D376" t="s">
        <v>33</v>
      </c>
      <c r="E376" t="s">
        <v>50</v>
      </c>
      <c r="H376" t="s">
        <v>54</v>
      </c>
      <c r="I376" t="s">
        <v>2</v>
      </c>
      <c r="J376" t="s">
        <v>40</v>
      </c>
      <c r="K376" s="16">
        <v>8</v>
      </c>
      <c r="L376" s="17">
        <v>425.98399999999998</v>
      </c>
      <c r="M376" s="17">
        <v>34.078719999999997</v>
      </c>
      <c r="N376" s="17">
        <v>57.065999999999995</v>
      </c>
      <c r="O376" s="18">
        <f t="shared" si="11"/>
        <v>-22.987279999999998</v>
      </c>
      <c r="P376" s="17"/>
    </row>
    <row r="377" spans="1:17" x14ac:dyDescent="0.2">
      <c r="A377" s="5">
        <f t="shared" si="10"/>
        <v>3</v>
      </c>
      <c r="B377" s="15">
        <v>45692</v>
      </c>
      <c r="C377" t="s">
        <v>44</v>
      </c>
      <c r="D377" t="s">
        <v>33</v>
      </c>
      <c r="E377" t="s">
        <v>50</v>
      </c>
      <c r="H377" t="s">
        <v>35</v>
      </c>
      <c r="I377" t="s">
        <v>36</v>
      </c>
      <c r="J377" t="s">
        <v>40</v>
      </c>
      <c r="K377" s="16">
        <v>8</v>
      </c>
      <c r="L377" s="17">
        <v>429.95800000000003</v>
      </c>
      <c r="M377" s="17">
        <v>34.396640000000005</v>
      </c>
      <c r="N377" s="17">
        <v>40.47</v>
      </c>
      <c r="O377" s="18">
        <f t="shared" si="11"/>
        <v>-6.0733599999999939</v>
      </c>
      <c r="P377" s="17"/>
    </row>
    <row r="378" spans="1:17" x14ac:dyDescent="0.2">
      <c r="A378" s="5">
        <f t="shared" si="10"/>
        <v>3</v>
      </c>
      <c r="B378" s="15">
        <v>45692</v>
      </c>
      <c r="C378" t="s">
        <v>46</v>
      </c>
      <c r="D378" t="s">
        <v>49</v>
      </c>
      <c r="E378" t="s">
        <v>50</v>
      </c>
      <c r="H378" t="s">
        <v>54</v>
      </c>
      <c r="I378" t="s">
        <v>2</v>
      </c>
      <c r="J378" t="s">
        <v>52</v>
      </c>
      <c r="K378" s="16">
        <v>8</v>
      </c>
      <c r="L378" s="17">
        <v>772.12800000000004</v>
      </c>
      <c r="M378" s="17">
        <v>61.770240000000008</v>
      </c>
      <c r="N378" s="17">
        <v>39.485999999999997</v>
      </c>
      <c r="O378" s="18">
        <f t="shared" si="11"/>
        <v>22.284240000000011</v>
      </c>
      <c r="P378" s="17"/>
    </row>
    <row r="379" spans="1:17" x14ac:dyDescent="0.2">
      <c r="A379" s="5">
        <f t="shared" si="10"/>
        <v>3</v>
      </c>
      <c r="B379" s="15">
        <v>45692</v>
      </c>
      <c r="C379" t="s">
        <v>48</v>
      </c>
      <c r="D379" t="s">
        <v>33</v>
      </c>
      <c r="E379" t="s">
        <v>50</v>
      </c>
      <c r="H379" t="s">
        <v>54</v>
      </c>
      <c r="I379" t="s">
        <v>2</v>
      </c>
      <c r="J379" t="s">
        <v>37</v>
      </c>
      <c r="K379" s="16">
        <v>14</v>
      </c>
      <c r="L379" s="17">
        <v>735.23500000000001</v>
      </c>
      <c r="M379" s="17">
        <v>58.818800000000003</v>
      </c>
      <c r="N379" s="17">
        <v>52.666999999999994</v>
      </c>
      <c r="O379" s="18">
        <f t="shared" si="11"/>
        <v>6.1518000000000086</v>
      </c>
      <c r="P379" s="17"/>
    </row>
    <row r="380" spans="1:17" x14ac:dyDescent="0.2">
      <c r="A380" s="5">
        <f t="shared" si="10"/>
        <v>3</v>
      </c>
      <c r="B380" s="15">
        <v>45692</v>
      </c>
      <c r="C380" t="s">
        <v>55</v>
      </c>
      <c r="D380" t="s">
        <v>49</v>
      </c>
      <c r="E380" t="s">
        <v>50</v>
      </c>
      <c r="H380" t="s">
        <v>54</v>
      </c>
      <c r="I380" t="s">
        <v>42</v>
      </c>
      <c r="J380" t="s">
        <v>40</v>
      </c>
      <c r="K380" s="16">
        <v>11</v>
      </c>
      <c r="L380" s="17">
        <v>812.29200000000003</v>
      </c>
      <c r="M380" s="17">
        <v>64.983360000000005</v>
      </c>
      <c r="N380" s="17">
        <v>37.680000000000007</v>
      </c>
      <c r="O380" s="18">
        <f t="shared" si="11"/>
        <v>27.303359999999998</v>
      </c>
      <c r="P380" s="17"/>
    </row>
    <row r="381" spans="1:17" x14ac:dyDescent="0.2">
      <c r="A381" s="5">
        <f t="shared" si="10"/>
        <v>4</v>
      </c>
      <c r="B381" s="15">
        <v>45693</v>
      </c>
      <c r="C381" t="s">
        <v>32</v>
      </c>
      <c r="D381" t="s">
        <v>49</v>
      </c>
      <c r="E381" t="s">
        <v>34</v>
      </c>
      <c r="H381" t="s">
        <v>51</v>
      </c>
      <c r="I381" t="s">
        <v>2</v>
      </c>
      <c r="J381" t="s">
        <v>52</v>
      </c>
      <c r="K381" s="16">
        <v>5</v>
      </c>
      <c r="L381" s="17">
        <v>583.43299999999999</v>
      </c>
      <c r="M381" s="17">
        <v>46.674640000000004</v>
      </c>
      <c r="N381" s="17">
        <v>45.116999999999997</v>
      </c>
      <c r="O381" s="18">
        <f t="shared" si="11"/>
        <v>1.5576400000000064</v>
      </c>
      <c r="P381" s="17"/>
    </row>
    <row r="382" spans="1:17" x14ac:dyDescent="0.2">
      <c r="A382" s="5">
        <f t="shared" si="10"/>
        <v>4</v>
      </c>
      <c r="B382" s="15">
        <v>45693</v>
      </c>
      <c r="C382" t="s">
        <v>39</v>
      </c>
      <c r="D382" t="s">
        <v>49</v>
      </c>
      <c r="E382" t="s">
        <v>34</v>
      </c>
      <c r="F382" t="s">
        <v>53</v>
      </c>
      <c r="H382" t="s">
        <v>54</v>
      </c>
      <c r="I382" t="s">
        <v>39</v>
      </c>
      <c r="J382" t="s">
        <v>43</v>
      </c>
      <c r="K382" s="16">
        <v>15</v>
      </c>
      <c r="L382" s="17">
        <v>6725.5879999999997</v>
      </c>
      <c r="M382" s="17">
        <v>538.04704000000004</v>
      </c>
      <c r="N382" s="17">
        <v>83.91200000000002</v>
      </c>
      <c r="O382" s="18">
        <f t="shared" si="11"/>
        <v>454.13504</v>
      </c>
      <c r="P382" s="17"/>
    </row>
    <row r="383" spans="1:17" x14ac:dyDescent="0.2">
      <c r="A383" s="5">
        <f t="shared" si="10"/>
        <v>4</v>
      </c>
      <c r="B383" s="15">
        <v>45693</v>
      </c>
      <c r="C383" t="s">
        <v>42</v>
      </c>
      <c r="D383" t="s">
        <v>49</v>
      </c>
      <c r="E383" t="s">
        <v>34</v>
      </c>
      <c r="H383" t="s">
        <v>51</v>
      </c>
      <c r="I383" t="s">
        <v>2</v>
      </c>
      <c r="J383" t="s">
        <v>52</v>
      </c>
      <c r="K383" s="16">
        <v>8</v>
      </c>
      <c r="L383" s="17">
        <v>745.85799999999995</v>
      </c>
      <c r="M383" s="17">
        <v>59.668639999999996</v>
      </c>
      <c r="N383" s="17">
        <v>34.057000000000002</v>
      </c>
      <c r="O383" s="18">
        <f t="shared" si="11"/>
        <v>25.611639999999994</v>
      </c>
      <c r="P383" s="17"/>
    </row>
    <row r="384" spans="1:17" x14ac:dyDescent="0.2">
      <c r="A384" s="5">
        <f t="shared" si="10"/>
        <v>4</v>
      </c>
      <c r="B384" s="15">
        <v>45693</v>
      </c>
      <c r="C384" t="s">
        <v>36</v>
      </c>
      <c r="D384" t="s">
        <v>49</v>
      </c>
      <c r="E384" t="s">
        <v>34</v>
      </c>
      <c r="H384" t="s">
        <v>54</v>
      </c>
      <c r="I384" t="s">
        <v>36</v>
      </c>
      <c r="J384" t="s">
        <v>57</v>
      </c>
      <c r="K384" s="16">
        <v>12</v>
      </c>
      <c r="L384" s="17">
        <v>805.48900000000003</v>
      </c>
      <c r="M384" s="17">
        <v>64.439120000000003</v>
      </c>
      <c r="N384" s="17">
        <v>26.773</v>
      </c>
      <c r="O384" s="18">
        <f t="shared" si="11"/>
        <v>37.666120000000006</v>
      </c>
      <c r="P384" s="17"/>
      <c r="Q384" t="s">
        <v>2</v>
      </c>
    </row>
    <row r="385" spans="1:17" x14ac:dyDescent="0.2">
      <c r="A385" s="5">
        <f t="shared" si="10"/>
        <v>4</v>
      </c>
      <c r="B385" s="15">
        <v>45693</v>
      </c>
      <c r="C385" t="s">
        <v>44</v>
      </c>
      <c r="D385" t="s">
        <v>49</v>
      </c>
      <c r="E385" t="s">
        <v>34</v>
      </c>
      <c r="H385" t="s">
        <v>54</v>
      </c>
      <c r="I385" t="s">
        <v>42</v>
      </c>
      <c r="J385" t="s">
        <v>57</v>
      </c>
      <c r="K385" s="16">
        <v>9</v>
      </c>
      <c r="L385" s="17">
        <v>822.58199999999999</v>
      </c>
      <c r="M385" s="17">
        <v>65.806560000000005</v>
      </c>
      <c r="N385" s="17">
        <v>40.161999999999999</v>
      </c>
      <c r="O385" s="18">
        <f t="shared" si="11"/>
        <v>25.644560000000006</v>
      </c>
      <c r="P385" s="17"/>
    </row>
    <row r="386" spans="1:17" x14ac:dyDescent="0.2">
      <c r="A386" s="5">
        <f t="shared" si="10"/>
        <v>4</v>
      </c>
      <c r="B386" s="15">
        <v>45693</v>
      </c>
      <c r="C386" t="s">
        <v>46</v>
      </c>
      <c r="D386" t="s">
        <v>49</v>
      </c>
      <c r="E386" t="s">
        <v>34</v>
      </c>
      <c r="H386" t="s">
        <v>54</v>
      </c>
      <c r="I386" t="s">
        <v>42</v>
      </c>
      <c r="J386" t="s">
        <v>43</v>
      </c>
      <c r="K386" s="16">
        <v>11</v>
      </c>
      <c r="L386" s="17">
        <v>1002.502</v>
      </c>
      <c r="M386" s="17">
        <v>80.200159999999997</v>
      </c>
      <c r="N386" s="17">
        <v>34.35</v>
      </c>
      <c r="O386" s="18">
        <f t="shared" si="11"/>
        <v>45.850159999999995</v>
      </c>
      <c r="P386" s="17"/>
    </row>
    <row r="387" spans="1:17" x14ac:dyDescent="0.2">
      <c r="A387" s="5">
        <f t="shared" si="10"/>
        <v>4</v>
      </c>
      <c r="B387" s="15">
        <v>45693</v>
      </c>
      <c r="C387" t="s">
        <v>48</v>
      </c>
      <c r="D387" t="s">
        <v>49</v>
      </c>
      <c r="E387" t="s">
        <v>34</v>
      </c>
      <c r="H387" t="s">
        <v>54</v>
      </c>
      <c r="I387" t="s">
        <v>42</v>
      </c>
      <c r="J387" t="s">
        <v>43</v>
      </c>
      <c r="K387" s="16">
        <v>11</v>
      </c>
      <c r="L387" s="17">
        <v>899.29</v>
      </c>
      <c r="M387" s="17">
        <v>71.943200000000004</v>
      </c>
      <c r="N387" s="17">
        <v>39.783999999999992</v>
      </c>
      <c r="O387" s="18">
        <f t="shared" si="11"/>
        <v>32.159200000000013</v>
      </c>
      <c r="P387" s="17"/>
    </row>
    <row r="388" spans="1:17" x14ac:dyDescent="0.2">
      <c r="A388" s="5">
        <f t="shared" si="10"/>
        <v>4</v>
      </c>
      <c r="B388" s="15">
        <v>45693</v>
      </c>
      <c r="C388" t="s">
        <v>55</v>
      </c>
      <c r="D388" t="s">
        <v>49</v>
      </c>
      <c r="E388" t="s">
        <v>34</v>
      </c>
      <c r="H388" t="s">
        <v>54</v>
      </c>
      <c r="I388" t="s">
        <v>42</v>
      </c>
      <c r="J388" t="s">
        <v>43</v>
      </c>
      <c r="K388" s="16">
        <v>12</v>
      </c>
      <c r="L388" s="17">
        <v>1105.635</v>
      </c>
      <c r="M388" s="17">
        <v>88.450800000000001</v>
      </c>
      <c r="N388" s="17">
        <v>35.147999999999996</v>
      </c>
      <c r="O388" s="18">
        <f t="shared" si="11"/>
        <v>53.302800000000005</v>
      </c>
      <c r="P388" s="17"/>
    </row>
    <row r="389" spans="1:17" x14ac:dyDescent="0.2">
      <c r="A389" s="5">
        <f t="shared" si="10"/>
        <v>5</v>
      </c>
      <c r="B389" s="15">
        <v>45694</v>
      </c>
      <c r="C389" t="s">
        <v>32</v>
      </c>
      <c r="D389" t="s">
        <v>49</v>
      </c>
      <c r="E389" t="s">
        <v>88</v>
      </c>
      <c r="H389" t="s">
        <v>54</v>
      </c>
      <c r="I389" t="s">
        <v>2</v>
      </c>
      <c r="J389" t="s">
        <v>52</v>
      </c>
      <c r="K389" s="16">
        <v>7</v>
      </c>
      <c r="L389" s="17">
        <v>254.047</v>
      </c>
      <c r="M389" s="17">
        <v>20.32376</v>
      </c>
      <c r="N389" s="17">
        <v>36.749000000000009</v>
      </c>
      <c r="O389" s="18">
        <f t="shared" si="11"/>
        <v>-16.425240000000009</v>
      </c>
      <c r="P389" s="17"/>
    </row>
    <row r="390" spans="1:17" x14ac:dyDescent="0.2">
      <c r="A390" s="5">
        <f t="shared" si="10"/>
        <v>5</v>
      </c>
      <c r="B390" s="15">
        <v>45694</v>
      </c>
      <c r="C390" t="s">
        <v>39</v>
      </c>
      <c r="D390" t="s">
        <v>49</v>
      </c>
      <c r="E390" t="s">
        <v>88</v>
      </c>
      <c r="H390" t="s">
        <v>54</v>
      </c>
      <c r="I390" t="s">
        <v>36</v>
      </c>
      <c r="J390" t="s">
        <v>57</v>
      </c>
      <c r="K390" s="16">
        <v>8</v>
      </c>
      <c r="L390" s="17">
        <v>453.47199999999998</v>
      </c>
      <c r="M390" s="17">
        <v>36.277760000000001</v>
      </c>
      <c r="N390" s="17">
        <v>21.12</v>
      </c>
      <c r="O390" s="18">
        <f t="shared" si="11"/>
        <v>15.15776</v>
      </c>
      <c r="P390" s="17"/>
    </row>
    <row r="391" spans="1:17" x14ac:dyDescent="0.2">
      <c r="A391" s="5">
        <f t="shared" si="10"/>
        <v>5</v>
      </c>
      <c r="B391" s="15">
        <v>45694</v>
      </c>
      <c r="C391" t="s">
        <v>42</v>
      </c>
      <c r="D391" t="s">
        <v>49</v>
      </c>
      <c r="E391" t="s">
        <v>88</v>
      </c>
      <c r="H391" t="s">
        <v>54</v>
      </c>
      <c r="I391" t="s">
        <v>36</v>
      </c>
      <c r="J391" t="s">
        <v>57</v>
      </c>
      <c r="K391" s="16">
        <v>10</v>
      </c>
      <c r="L391" s="17">
        <v>627.54499999999996</v>
      </c>
      <c r="M391" s="17">
        <v>50.203599999999994</v>
      </c>
      <c r="N391" s="17">
        <v>24.111000000000001</v>
      </c>
      <c r="O391" s="18">
        <f t="shared" si="11"/>
        <v>26.092599999999994</v>
      </c>
      <c r="P391" s="17"/>
    </row>
    <row r="392" spans="1:17" x14ac:dyDescent="0.2">
      <c r="A392" s="5">
        <f t="shared" ref="A392:A456" si="12">WEEKDAY(B392)</f>
        <v>5</v>
      </c>
      <c r="B392" s="15">
        <v>45694</v>
      </c>
      <c r="C392" t="s">
        <v>36</v>
      </c>
      <c r="D392" t="s">
        <v>49</v>
      </c>
      <c r="E392" t="s">
        <v>88</v>
      </c>
      <c r="H392" t="s">
        <v>54</v>
      </c>
      <c r="I392" t="s">
        <v>36</v>
      </c>
      <c r="J392" t="s">
        <v>57</v>
      </c>
      <c r="K392" s="16">
        <v>9</v>
      </c>
      <c r="L392" s="17">
        <v>568.02099999999996</v>
      </c>
      <c r="M392" s="17">
        <v>45.441679999999998</v>
      </c>
      <c r="N392" s="17">
        <v>27.096</v>
      </c>
      <c r="O392" s="18">
        <f t="shared" ref="O392:O456" si="13">M392-N392</f>
        <v>18.345679999999998</v>
      </c>
      <c r="P392" s="17"/>
    </row>
    <row r="393" spans="1:17" x14ac:dyDescent="0.2">
      <c r="A393" s="5">
        <f t="shared" si="12"/>
        <v>5</v>
      </c>
      <c r="B393" s="15">
        <v>45694</v>
      </c>
      <c r="C393" t="s">
        <v>44</v>
      </c>
      <c r="D393" t="s">
        <v>49</v>
      </c>
      <c r="E393" t="s">
        <v>88</v>
      </c>
      <c r="H393" t="s">
        <v>45</v>
      </c>
      <c r="I393" t="s">
        <v>2</v>
      </c>
      <c r="J393" t="s">
        <v>52</v>
      </c>
      <c r="K393" s="16">
        <v>11</v>
      </c>
      <c r="L393" s="17">
        <v>733.96500000000003</v>
      </c>
      <c r="M393" s="17">
        <v>58.717200000000005</v>
      </c>
      <c r="N393" s="17">
        <v>23.634</v>
      </c>
      <c r="O393" s="18">
        <f t="shared" si="13"/>
        <v>35.083200000000005</v>
      </c>
      <c r="P393" s="17"/>
    </row>
    <row r="394" spans="1:17" x14ac:dyDescent="0.2">
      <c r="A394" s="5">
        <f t="shared" si="12"/>
        <v>5</v>
      </c>
      <c r="B394" s="15">
        <v>45694</v>
      </c>
      <c r="C394" t="s">
        <v>46</v>
      </c>
      <c r="D394" t="s">
        <v>49</v>
      </c>
      <c r="E394" t="s">
        <v>88</v>
      </c>
      <c r="H394" t="s">
        <v>45</v>
      </c>
      <c r="I394" t="s">
        <v>36</v>
      </c>
      <c r="J394" t="s">
        <v>57</v>
      </c>
      <c r="K394" s="16">
        <v>13</v>
      </c>
      <c r="L394" s="17">
        <v>860.30600000000004</v>
      </c>
      <c r="M394" s="17">
        <v>68.824480000000008</v>
      </c>
      <c r="N394" s="17">
        <v>20.873999999999999</v>
      </c>
      <c r="O394" s="18">
        <f t="shared" si="13"/>
        <v>47.950480000000013</v>
      </c>
      <c r="P394" s="17"/>
    </row>
    <row r="395" spans="1:17" x14ac:dyDescent="0.2">
      <c r="A395" s="5">
        <f t="shared" si="12"/>
        <v>5</v>
      </c>
      <c r="B395" s="15">
        <v>45694</v>
      </c>
      <c r="C395" t="s">
        <v>48</v>
      </c>
      <c r="D395" t="s">
        <v>49</v>
      </c>
      <c r="E395" t="s">
        <v>88</v>
      </c>
      <c r="H395" t="s">
        <v>54</v>
      </c>
      <c r="I395" t="s">
        <v>36</v>
      </c>
      <c r="J395" t="s">
        <v>57</v>
      </c>
      <c r="K395" s="16">
        <v>13</v>
      </c>
      <c r="L395" s="17">
        <v>1042.114</v>
      </c>
      <c r="M395" s="17">
        <v>83.369120000000009</v>
      </c>
      <c r="N395" s="17">
        <v>22.443000000000001</v>
      </c>
      <c r="O395" s="18">
        <f t="shared" si="13"/>
        <v>60.926120000000012</v>
      </c>
      <c r="P395" s="17"/>
    </row>
    <row r="396" spans="1:17" x14ac:dyDescent="0.2">
      <c r="A396" s="5">
        <f t="shared" si="12"/>
        <v>5</v>
      </c>
      <c r="B396" s="15">
        <v>45694</v>
      </c>
      <c r="C396" t="s">
        <v>32</v>
      </c>
      <c r="D396" t="s">
        <v>49</v>
      </c>
      <c r="E396" t="s">
        <v>65</v>
      </c>
      <c r="H396" t="s">
        <v>54</v>
      </c>
      <c r="I396" t="s">
        <v>36</v>
      </c>
      <c r="J396" t="s">
        <v>43</v>
      </c>
      <c r="K396" s="16">
        <v>12</v>
      </c>
      <c r="L396" s="17">
        <v>786.12300000000005</v>
      </c>
      <c r="M396" s="17">
        <v>62.889840000000007</v>
      </c>
      <c r="N396" s="17">
        <v>27.850999999999999</v>
      </c>
      <c r="O396" s="18">
        <f t="shared" si="13"/>
        <v>35.038840000000008</v>
      </c>
      <c r="P396" s="17"/>
    </row>
    <row r="397" spans="1:17" x14ac:dyDescent="0.2">
      <c r="A397" s="5">
        <f t="shared" si="12"/>
        <v>5</v>
      </c>
      <c r="B397" s="15">
        <v>45694</v>
      </c>
      <c r="C397" t="s">
        <v>39</v>
      </c>
      <c r="D397" t="s">
        <v>49</v>
      </c>
      <c r="E397" t="s">
        <v>65</v>
      </c>
      <c r="H397" t="s">
        <v>54</v>
      </c>
      <c r="I397" t="s">
        <v>36</v>
      </c>
      <c r="J397" t="s">
        <v>43</v>
      </c>
      <c r="K397" s="16">
        <v>11</v>
      </c>
      <c r="L397" s="17">
        <v>713.28099999999995</v>
      </c>
      <c r="M397" s="17">
        <v>57.062479999999994</v>
      </c>
      <c r="N397" s="17">
        <v>24.573</v>
      </c>
      <c r="O397" s="18">
        <f t="shared" si="13"/>
        <v>32.489479999999993</v>
      </c>
      <c r="P397" s="17"/>
    </row>
    <row r="398" spans="1:17" x14ac:dyDescent="0.2">
      <c r="A398" s="5">
        <f t="shared" si="12"/>
        <v>5</v>
      </c>
      <c r="B398" s="15">
        <v>45694</v>
      </c>
      <c r="C398" t="s">
        <v>42</v>
      </c>
      <c r="D398" t="s">
        <v>49</v>
      </c>
      <c r="E398" t="s">
        <v>65</v>
      </c>
      <c r="H398" t="s">
        <v>51</v>
      </c>
      <c r="I398" t="s">
        <v>2</v>
      </c>
      <c r="J398" t="s">
        <v>43</v>
      </c>
      <c r="K398" s="16">
        <v>11</v>
      </c>
      <c r="L398" s="17">
        <v>751.60500000000002</v>
      </c>
      <c r="M398" s="17">
        <v>60.128399999999999</v>
      </c>
      <c r="N398" s="17">
        <v>20.873999999999999</v>
      </c>
      <c r="O398" s="18">
        <f t="shared" si="13"/>
        <v>39.254400000000004</v>
      </c>
      <c r="P398" s="17"/>
      <c r="Q398" t="s">
        <v>2</v>
      </c>
    </row>
    <row r="399" spans="1:17" x14ac:dyDescent="0.2">
      <c r="A399" s="5">
        <f t="shared" si="12"/>
        <v>5</v>
      </c>
      <c r="B399" s="15">
        <v>45694</v>
      </c>
      <c r="C399" t="s">
        <v>36</v>
      </c>
      <c r="D399" t="s">
        <v>49</v>
      </c>
      <c r="E399" t="s">
        <v>65</v>
      </c>
      <c r="H399" t="s">
        <v>54</v>
      </c>
      <c r="I399" t="s">
        <v>36</v>
      </c>
      <c r="J399" t="s">
        <v>43</v>
      </c>
      <c r="K399" s="16">
        <v>11</v>
      </c>
      <c r="L399" s="17">
        <v>786.07</v>
      </c>
      <c r="M399" s="17">
        <v>62.885600000000004</v>
      </c>
      <c r="N399" s="17">
        <v>27.817</v>
      </c>
      <c r="O399" s="18">
        <f t="shared" si="13"/>
        <v>35.068600000000004</v>
      </c>
      <c r="P399" s="17"/>
    </row>
    <row r="400" spans="1:17" x14ac:dyDescent="0.2">
      <c r="A400" s="5">
        <f t="shared" si="12"/>
        <v>5</v>
      </c>
      <c r="B400" s="15">
        <v>45694</v>
      </c>
      <c r="C400" t="s">
        <v>44</v>
      </c>
      <c r="D400" t="s">
        <v>49</v>
      </c>
      <c r="E400" t="s">
        <v>65</v>
      </c>
      <c r="H400" t="s">
        <v>54</v>
      </c>
      <c r="I400" t="s">
        <v>36</v>
      </c>
      <c r="J400" t="s">
        <v>43</v>
      </c>
      <c r="K400" s="16">
        <v>9</v>
      </c>
      <c r="L400" s="17">
        <v>855.96299999999997</v>
      </c>
      <c r="M400" s="17">
        <v>68.477040000000002</v>
      </c>
      <c r="N400" s="17">
        <v>22.213999999999999</v>
      </c>
      <c r="O400" s="18">
        <f t="shared" si="13"/>
        <v>46.263040000000004</v>
      </c>
      <c r="P400" s="17"/>
    </row>
    <row r="401" spans="1:17" x14ac:dyDescent="0.2">
      <c r="A401" s="5">
        <f t="shared" si="12"/>
        <v>5</v>
      </c>
      <c r="B401" s="15">
        <v>45694</v>
      </c>
      <c r="C401" t="s">
        <v>46</v>
      </c>
      <c r="D401" t="s">
        <v>49</v>
      </c>
      <c r="E401" t="s">
        <v>65</v>
      </c>
      <c r="H401" t="s">
        <v>51</v>
      </c>
      <c r="I401" t="s">
        <v>2</v>
      </c>
      <c r="J401" t="s">
        <v>57</v>
      </c>
      <c r="K401" s="16">
        <v>12</v>
      </c>
      <c r="L401" s="17">
        <v>923.20899999999995</v>
      </c>
      <c r="M401" s="17">
        <v>73.856719999999996</v>
      </c>
      <c r="N401" s="17">
        <v>19.842000000000002</v>
      </c>
      <c r="O401" s="18">
        <f t="shared" si="13"/>
        <v>54.014719999999997</v>
      </c>
      <c r="P401" s="17"/>
    </row>
    <row r="402" spans="1:17" x14ac:dyDescent="0.2">
      <c r="A402" s="5">
        <f t="shared" si="12"/>
        <v>5</v>
      </c>
      <c r="B402" s="15">
        <v>45694</v>
      </c>
      <c r="C402" t="s">
        <v>48</v>
      </c>
      <c r="D402" t="s">
        <v>49</v>
      </c>
      <c r="E402" t="s">
        <v>65</v>
      </c>
      <c r="H402" t="s">
        <v>45</v>
      </c>
      <c r="I402" t="s">
        <v>36</v>
      </c>
      <c r="J402" t="s">
        <v>57</v>
      </c>
      <c r="K402" s="16">
        <v>9</v>
      </c>
      <c r="L402" s="17">
        <v>595.09299999999996</v>
      </c>
      <c r="M402" s="17">
        <v>47.607439999999997</v>
      </c>
      <c r="N402" s="17">
        <v>20.884</v>
      </c>
      <c r="O402" s="18">
        <f t="shared" si="13"/>
        <v>26.723439999999997</v>
      </c>
      <c r="P402" s="17"/>
    </row>
    <row r="403" spans="1:17" x14ac:dyDescent="0.2">
      <c r="A403" s="5">
        <f t="shared" si="12"/>
        <v>5</v>
      </c>
      <c r="B403" s="15">
        <v>45694</v>
      </c>
      <c r="C403" t="s">
        <v>55</v>
      </c>
      <c r="D403" t="s">
        <v>49</v>
      </c>
      <c r="E403" t="s">
        <v>65</v>
      </c>
      <c r="H403" t="s">
        <v>54</v>
      </c>
      <c r="I403" t="s">
        <v>2</v>
      </c>
      <c r="J403" t="s">
        <v>52</v>
      </c>
      <c r="K403" s="16">
        <v>9</v>
      </c>
      <c r="L403" s="17">
        <v>551.91600000000005</v>
      </c>
      <c r="M403" s="17">
        <v>44.153280000000002</v>
      </c>
      <c r="N403" s="17">
        <v>39.158000000000001</v>
      </c>
      <c r="O403" s="18">
        <f t="shared" si="13"/>
        <v>4.9952800000000011</v>
      </c>
      <c r="P403" s="17"/>
    </row>
    <row r="404" spans="1:17" x14ac:dyDescent="0.2">
      <c r="A404" s="5">
        <f t="shared" si="12"/>
        <v>6</v>
      </c>
      <c r="B404" s="15">
        <v>45695</v>
      </c>
      <c r="C404" t="s">
        <v>32</v>
      </c>
      <c r="D404" t="s">
        <v>49</v>
      </c>
      <c r="E404" t="s">
        <v>71</v>
      </c>
      <c r="H404" t="s">
        <v>73</v>
      </c>
      <c r="I404" t="s">
        <v>2</v>
      </c>
      <c r="J404" t="s">
        <v>52</v>
      </c>
      <c r="K404" s="16">
        <v>10</v>
      </c>
      <c r="L404" s="17">
        <v>569.91200000000003</v>
      </c>
      <c r="M404" s="17">
        <v>45.592960000000005</v>
      </c>
      <c r="N404" s="17">
        <v>53.389999999999993</v>
      </c>
      <c r="O404" s="18">
        <f t="shared" si="13"/>
        <v>-7.7970399999999884</v>
      </c>
      <c r="P404" s="17"/>
    </row>
    <row r="405" spans="1:17" x14ac:dyDescent="0.2">
      <c r="A405" s="5">
        <f t="shared" si="12"/>
        <v>6</v>
      </c>
      <c r="B405" s="15">
        <v>45695</v>
      </c>
      <c r="C405" t="s">
        <v>39</v>
      </c>
      <c r="D405" t="s">
        <v>49</v>
      </c>
      <c r="E405" t="s">
        <v>71</v>
      </c>
      <c r="H405" t="s">
        <v>54</v>
      </c>
      <c r="I405" t="s">
        <v>2</v>
      </c>
      <c r="J405" t="s">
        <v>52</v>
      </c>
      <c r="K405" s="16">
        <v>11</v>
      </c>
      <c r="L405" s="17">
        <v>757.24199999999996</v>
      </c>
      <c r="M405" s="17">
        <v>60.579360000000001</v>
      </c>
      <c r="N405" s="17">
        <v>49.058999999999997</v>
      </c>
      <c r="O405" s="18">
        <f t="shared" si="13"/>
        <v>11.520360000000004</v>
      </c>
      <c r="P405" s="17"/>
      <c r="Q405" t="s">
        <v>2</v>
      </c>
    </row>
    <row r="406" spans="1:17" x14ac:dyDescent="0.2">
      <c r="A406" s="5">
        <f t="shared" si="12"/>
        <v>6</v>
      </c>
      <c r="B406" s="15">
        <v>45695</v>
      </c>
      <c r="C406" t="s">
        <v>42</v>
      </c>
      <c r="D406" t="s">
        <v>49</v>
      </c>
      <c r="E406" t="s">
        <v>71</v>
      </c>
      <c r="H406" t="s">
        <v>73</v>
      </c>
      <c r="I406" t="s">
        <v>2</v>
      </c>
      <c r="J406" t="s">
        <v>52</v>
      </c>
      <c r="K406" s="16">
        <v>14</v>
      </c>
      <c r="L406" s="17">
        <v>796.67</v>
      </c>
      <c r="M406" s="17">
        <v>63.733599999999996</v>
      </c>
      <c r="N406" s="17">
        <v>44.153999999999996</v>
      </c>
      <c r="O406" s="18">
        <f t="shared" si="13"/>
        <v>19.579599999999999</v>
      </c>
      <c r="P406" s="17"/>
    </row>
    <row r="407" spans="1:17" x14ac:dyDescent="0.2">
      <c r="A407" s="5">
        <f t="shared" si="12"/>
        <v>6</v>
      </c>
      <c r="B407" s="15">
        <v>45695</v>
      </c>
      <c r="C407" t="s">
        <v>36</v>
      </c>
      <c r="D407" t="s">
        <v>49</v>
      </c>
      <c r="E407" t="s">
        <v>71</v>
      </c>
      <c r="H407" t="s">
        <v>51</v>
      </c>
      <c r="I407" t="s">
        <v>2</v>
      </c>
      <c r="J407" t="s">
        <v>52</v>
      </c>
      <c r="K407" s="16">
        <v>8</v>
      </c>
      <c r="L407" s="17">
        <v>854.51</v>
      </c>
      <c r="M407" s="17">
        <v>68.360799999999998</v>
      </c>
      <c r="N407" s="17">
        <v>52.964999999999996</v>
      </c>
      <c r="O407" s="18">
        <f t="shared" si="13"/>
        <v>15.395800000000001</v>
      </c>
      <c r="P407" s="17"/>
    </row>
    <row r="408" spans="1:17" x14ac:dyDescent="0.2">
      <c r="A408" s="5">
        <f t="shared" si="12"/>
        <v>6</v>
      </c>
      <c r="B408" s="15">
        <v>45695</v>
      </c>
      <c r="C408" t="s">
        <v>44</v>
      </c>
      <c r="D408" t="s">
        <v>49</v>
      </c>
      <c r="E408" t="s">
        <v>71</v>
      </c>
      <c r="H408" t="s">
        <v>54</v>
      </c>
      <c r="I408" t="s">
        <v>42</v>
      </c>
      <c r="J408" t="s">
        <v>40</v>
      </c>
      <c r="K408" s="16">
        <v>11</v>
      </c>
      <c r="L408" s="17">
        <v>734.95399999999995</v>
      </c>
      <c r="M408" s="17">
        <v>58.796319999999994</v>
      </c>
      <c r="N408" s="17">
        <v>27.172000000000001</v>
      </c>
      <c r="O408" s="18">
        <f t="shared" si="13"/>
        <v>31.624319999999994</v>
      </c>
      <c r="P408" s="17"/>
    </row>
    <row r="409" spans="1:17" x14ac:dyDescent="0.2">
      <c r="A409" s="5">
        <f t="shared" si="12"/>
        <v>6</v>
      </c>
      <c r="B409" s="15">
        <v>45695</v>
      </c>
      <c r="C409" t="s">
        <v>46</v>
      </c>
      <c r="D409" t="s">
        <v>49</v>
      </c>
      <c r="E409" t="s">
        <v>71</v>
      </c>
      <c r="H409" t="s">
        <v>54</v>
      </c>
      <c r="I409" t="s">
        <v>42</v>
      </c>
      <c r="J409" t="s">
        <v>40</v>
      </c>
      <c r="K409" s="16">
        <v>12</v>
      </c>
      <c r="L409" s="17">
        <v>977.74800000000005</v>
      </c>
      <c r="M409" s="17">
        <v>78.219840000000005</v>
      </c>
      <c r="N409" s="17">
        <v>37.35</v>
      </c>
      <c r="O409" s="18">
        <f t="shared" si="13"/>
        <v>40.869840000000003</v>
      </c>
      <c r="P409" s="17"/>
    </row>
    <row r="410" spans="1:17" x14ac:dyDescent="0.2">
      <c r="A410" s="5">
        <f t="shared" si="12"/>
        <v>6</v>
      </c>
      <c r="B410" s="15">
        <v>45695</v>
      </c>
      <c r="C410" t="s">
        <v>48</v>
      </c>
      <c r="D410" t="s">
        <v>49</v>
      </c>
      <c r="E410" t="s">
        <v>71</v>
      </c>
      <c r="H410" t="s">
        <v>51</v>
      </c>
      <c r="I410" t="s">
        <v>2</v>
      </c>
      <c r="J410" t="s">
        <v>52</v>
      </c>
      <c r="K410" s="16">
        <v>14</v>
      </c>
      <c r="L410" s="17">
        <v>918.78899999999999</v>
      </c>
      <c r="M410" s="17">
        <v>73.503119999999996</v>
      </c>
      <c r="N410" s="17">
        <v>44.41</v>
      </c>
      <c r="O410" s="18">
        <f t="shared" si="13"/>
        <v>29.093119999999999</v>
      </c>
      <c r="P410" s="17"/>
    </row>
    <row r="411" spans="1:17" x14ac:dyDescent="0.2">
      <c r="A411" s="5">
        <f t="shared" si="12"/>
        <v>6</v>
      </c>
      <c r="B411" s="15">
        <v>45695</v>
      </c>
      <c r="C411" t="s">
        <v>55</v>
      </c>
      <c r="D411" t="s">
        <v>49</v>
      </c>
      <c r="E411" t="s">
        <v>71</v>
      </c>
      <c r="H411" t="s">
        <v>35</v>
      </c>
      <c r="I411" t="s">
        <v>39</v>
      </c>
      <c r="J411" t="s">
        <v>57</v>
      </c>
      <c r="K411" s="16">
        <v>15</v>
      </c>
      <c r="L411" s="17">
        <v>1214.828</v>
      </c>
      <c r="M411" s="17">
        <v>97.186239999999998</v>
      </c>
      <c r="N411" s="17">
        <v>40.612000000000002</v>
      </c>
      <c r="O411" s="18">
        <f t="shared" si="13"/>
        <v>56.574239999999996</v>
      </c>
      <c r="P411" s="17"/>
    </row>
    <row r="412" spans="1:17" x14ac:dyDescent="0.2">
      <c r="A412" s="5">
        <f t="shared" si="12"/>
        <v>6</v>
      </c>
      <c r="B412" s="15">
        <v>45695</v>
      </c>
      <c r="C412" t="s">
        <v>32</v>
      </c>
      <c r="D412" t="s">
        <v>49</v>
      </c>
      <c r="E412" t="s">
        <v>66</v>
      </c>
      <c r="H412" t="s">
        <v>54</v>
      </c>
      <c r="I412" t="s">
        <v>36</v>
      </c>
      <c r="J412" t="s">
        <v>43</v>
      </c>
      <c r="K412" s="16">
        <v>14</v>
      </c>
      <c r="L412" s="17">
        <v>827.92600000000004</v>
      </c>
      <c r="M412" s="17">
        <v>66.234080000000006</v>
      </c>
      <c r="N412" s="17">
        <v>21.746000000000002</v>
      </c>
      <c r="O412" s="18">
        <f t="shared" si="13"/>
        <v>44.488080000000004</v>
      </c>
      <c r="P412" s="17"/>
    </row>
    <row r="413" spans="1:17" x14ac:dyDescent="0.2">
      <c r="A413" s="5">
        <f t="shared" si="12"/>
        <v>6</v>
      </c>
      <c r="B413" s="15">
        <v>45695</v>
      </c>
      <c r="C413" t="s">
        <v>39</v>
      </c>
      <c r="D413" t="s">
        <v>49</v>
      </c>
      <c r="E413" t="s">
        <v>66</v>
      </c>
      <c r="H413" t="s">
        <v>54</v>
      </c>
      <c r="I413" t="s">
        <v>36</v>
      </c>
      <c r="J413" t="s">
        <v>43</v>
      </c>
      <c r="K413" s="16">
        <v>13</v>
      </c>
      <c r="L413" s="17">
        <v>809.73599999999999</v>
      </c>
      <c r="M413" s="17">
        <v>64.778880000000001</v>
      </c>
      <c r="N413" s="17">
        <v>22.605999999999998</v>
      </c>
      <c r="O413" s="18">
        <f t="shared" si="13"/>
        <v>42.172880000000006</v>
      </c>
      <c r="P413" s="17"/>
    </row>
    <row r="414" spans="1:17" x14ac:dyDescent="0.2">
      <c r="A414" s="5">
        <f t="shared" si="12"/>
        <v>6</v>
      </c>
      <c r="B414" s="15">
        <v>45695</v>
      </c>
      <c r="C414" t="s">
        <v>42</v>
      </c>
      <c r="D414" t="s">
        <v>49</v>
      </c>
      <c r="E414" t="s">
        <v>66</v>
      </c>
      <c r="H414" t="s">
        <v>54</v>
      </c>
      <c r="I414" t="s">
        <v>36</v>
      </c>
      <c r="J414" t="s">
        <v>40</v>
      </c>
      <c r="K414" s="16">
        <v>11</v>
      </c>
      <c r="L414" s="17">
        <v>660.89099999999996</v>
      </c>
      <c r="M414" s="17">
        <v>52.871279999999999</v>
      </c>
      <c r="N414" s="17">
        <v>27.417000000000002</v>
      </c>
      <c r="O414" s="18">
        <f t="shared" si="13"/>
        <v>25.454279999999997</v>
      </c>
      <c r="P414" s="17"/>
    </row>
    <row r="415" spans="1:17" x14ac:dyDescent="0.2">
      <c r="A415" s="5">
        <f t="shared" si="12"/>
        <v>6</v>
      </c>
      <c r="B415" s="15">
        <v>45695</v>
      </c>
      <c r="C415" t="s">
        <v>36</v>
      </c>
      <c r="D415" t="s">
        <v>49</v>
      </c>
      <c r="E415" t="s">
        <v>66</v>
      </c>
      <c r="H415" t="s">
        <v>51</v>
      </c>
      <c r="I415" t="s">
        <v>2</v>
      </c>
      <c r="J415" t="s">
        <v>52</v>
      </c>
      <c r="K415" s="16">
        <v>9</v>
      </c>
      <c r="L415" s="17">
        <v>570.029</v>
      </c>
      <c r="M415" s="17">
        <v>45.602319999999999</v>
      </c>
      <c r="N415" s="17">
        <v>41.523000000000003</v>
      </c>
      <c r="O415" s="18">
        <f t="shared" si="13"/>
        <v>4.0793199999999956</v>
      </c>
      <c r="P415" s="17"/>
    </row>
    <row r="416" spans="1:17" x14ac:dyDescent="0.2">
      <c r="A416" s="5">
        <f t="shared" si="12"/>
        <v>6</v>
      </c>
      <c r="B416" s="15">
        <v>45695</v>
      </c>
      <c r="C416" t="s">
        <v>44</v>
      </c>
      <c r="D416" t="s">
        <v>49</v>
      </c>
      <c r="E416" t="s">
        <v>66</v>
      </c>
      <c r="H416" t="s">
        <v>54</v>
      </c>
      <c r="I416" t="s">
        <v>42</v>
      </c>
      <c r="J416" t="s">
        <v>43</v>
      </c>
      <c r="K416" s="16">
        <v>11</v>
      </c>
      <c r="L416" s="17">
        <v>515.43299999999999</v>
      </c>
      <c r="M416" s="17">
        <v>41.234639999999999</v>
      </c>
      <c r="N416" s="17">
        <v>30.349000000000004</v>
      </c>
      <c r="O416" s="18">
        <f t="shared" si="13"/>
        <v>10.885639999999995</v>
      </c>
      <c r="P416" s="17"/>
    </row>
    <row r="417" spans="1:19" x14ac:dyDescent="0.2">
      <c r="A417" s="5">
        <f t="shared" si="12"/>
        <v>6</v>
      </c>
      <c r="B417" s="15">
        <v>45695</v>
      </c>
      <c r="C417" t="s">
        <v>46</v>
      </c>
      <c r="D417" t="s">
        <v>49</v>
      </c>
      <c r="E417" t="s">
        <v>66</v>
      </c>
      <c r="H417" t="s">
        <v>51</v>
      </c>
      <c r="I417" t="s">
        <v>2</v>
      </c>
      <c r="J417" t="s">
        <v>52</v>
      </c>
      <c r="K417" s="16">
        <v>7</v>
      </c>
      <c r="L417" s="17">
        <v>416.17700000000002</v>
      </c>
      <c r="M417" s="17">
        <v>33.294160000000005</v>
      </c>
      <c r="N417" s="17">
        <v>36.509</v>
      </c>
      <c r="O417" s="18">
        <f t="shared" si="13"/>
        <v>-3.2148399999999953</v>
      </c>
      <c r="P417" s="17"/>
    </row>
    <row r="418" spans="1:19" x14ac:dyDescent="0.2">
      <c r="A418" s="5">
        <f t="shared" si="12"/>
        <v>6</v>
      </c>
      <c r="B418" s="15">
        <v>45695</v>
      </c>
      <c r="C418" t="s">
        <v>48</v>
      </c>
      <c r="D418" t="s">
        <v>49</v>
      </c>
      <c r="E418" t="s">
        <v>66</v>
      </c>
      <c r="H418" t="s">
        <v>54</v>
      </c>
      <c r="I418" t="s">
        <v>36</v>
      </c>
      <c r="J418" t="s">
        <v>43</v>
      </c>
      <c r="K418" s="16">
        <v>9</v>
      </c>
      <c r="L418" s="17">
        <v>241.16300000000001</v>
      </c>
      <c r="M418" s="17">
        <v>19.293040000000001</v>
      </c>
      <c r="N418" s="17">
        <v>32.622999999999998</v>
      </c>
      <c r="O418" s="18">
        <f t="shared" si="13"/>
        <v>-13.329959999999996</v>
      </c>
      <c r="P418" s="17"/>
    </row>
    <row r="419" spans="1:19" x14ac:dyDescent="0.2">
      <c r="A419" s="5">
        <f t="shared" si="12"/>
        <v>7</v>
      </c>
      <c r="B419" s="15">
        <v>45696</v>
      </c>
      <c r="C419" t="s">
        <v>32</v>
      </c>
      <c r="D419" t="s">
        <v>49</v>
      </c>
      <c r="E419" t="s">
        <v>58</v>
      </c>
      <c r="H419" t="s">
        <v>54</v>
      </c>
      <c r="I419" t="s">
        <v>42</v>
      </c>
      <c r="J419" t="s">
        <v>43</v>
      </c>
      <c r="K419" s="16">
        <v>16</v>
      </c>
      <c r="L419" s="17">
        <v>1117.0719999999999</v>
      </c>
      <c r="M419" s="17">
        <v>89.365759999999995</v>
      </c>
      <c r="N419" s="17">
        <v>49.111999999999995</v>
      </c>
      <c r="O419" s="18">
        <f t="shared" si="13"/>
        <v>40.25376</v>
      </c>
      <c r="P419" s="17"/>
    </row>
    <row r="420" spans="1:19" x14ac:dyDescent="0.2">
      <c r="A420" s="5">
        <f t="shared" si="12"/>
        <v>7</v>
      </c>
      <c r="B420" s="15">
        <v>45696</v>
      </c>
      <c r="C420" t="s">
        <v>39</v>
      </c>
      <c r="D420" t="s">
        <v>49</v>
      </c>
      <c r="E420" t="s">
        <v>58</v>
      </c>
      <c r="H420" t="s">
        <v>54</v>
      </c>
      <c r="I420" t="s">
        <v>42</v>
      </c>
      <c r="J420" t="s">
        <v>43</v>
      </c>
      <c r="K420" s="16">
        <v>16</v>
      </c>
      <c r="L420" s="17">
        <v>928.971</v>
      </c>
      <c r="M420" s="17">
        <v>74.317679999999996</v>
      </c>
      <c r="N420" s="17">
        <v>37.395000000000003</v>
      </c>
      <c r="O420" s="18">
        <f t="shared" si="13"/>
        <v>36.922679999999993</v>
      </c>
      <c r="P420" s="17"/>
      <c r="R420" t="s">
        <v>89</v>
      </c>
      <c r="S420" t="s">
        <v>90</v>
      </c>
    </row>
    <row r="421" spans="1:19" x14ac:dyDescent="0.2">
      <c r="A421" s="5">
        <f t="shared" si="12"/>
        <v>7</v>
      </c>
      <c r="B421" s="15">
        <v>45696</v>
      </c>
      <c r="C421" t="s">
        <v>42</v>
      </c>
      <c r="D421" t="s">
        <v>49</v>
      </c>
      <c r="E421" t="s">
        <v>58</v>
      </c>
      <c r="H421" t="s">
        <v>54</v>
      </c>
      <c r="I421" t="s">
        <v>42</v>
      </c>
      <c r="J421" t="s">
        <v>43</v>
      </c>
      <c r="K421" s="16">
        <v>16</v>
      </c>
      <c r="L421" s="17">
        <v>1020.268</v>
      </c>
      <c r="M421" s="17">
        <v>81.621440000000007</v>
      </c>
      <c r="N421" s="17">
        <v>34.405000000000001</v>
      </c>
      <c r="O421" s="18">
        <f t="shared" si="13"/>
        <v>47.216440000000006</v>
      </c>
      <c r="P421" s="17">
        <f>SUM(L412:L421)</f>
        <v>7107.6659999999993</v>
      </c>
      <c r="Q421" t="s">
        <v>2</v>
      </c>
      <c r="R421">
        <f>SUM(L413:L414,L416,L418:L418,L420:L421)</f>
        <v>4176.4619999999995</v>
      </c>
      <c r="S421">
        <f>SUM(O413:O414,O416,O418:O418,O420:O421)</f>
        <v>149.32195999999999</v>
      </c>
    </row>
    <row r="422" spans="1:19" x14ac:dyDescent="0.2">
      <c r="A422" s="5">
        <f t="shared" si="12"/>
        <v>7</v>
      </c>
      <c r="B422" s="15">
        <v>45696</v>
      </c>
      <c r="C422" t="s">
        <v>36</v>
      </c>
      <c r="D422" t="s">
        <v>49</v>
      </c>
      <c r="E422" t="s">
        <v>58</v>
      </c>
      <c r="H422" t="s">
        <v>54</v>
      </c>
      <c r="I422" t="s">
        <v>36</v>
      </c>
      <c r="J422" t="s">
        <v>43</v>
      </c>
      <c r="K422" s="16">
        <v>14</v>
      </c>
      <c r="L422" s="17">
        <v>934.30200000000002</v>
      </c>
      <c r="M422" s="17">
        <v>74.744160000000008</v>
      </c>
      <c r="N422" s="17">
        <v>22.135999999999996</v>
      </c>
      <c r="O422" s="18">
        <f t="shared" si="13"/>
        <v>52.608160000000012</v>
      </c>
      <c r="P422" s="17"/>
    </row>
    <row r="423" spans="1:19" x14ac:dyDescent="0.2">
      <c r="A423" s="5">
        <f t="shared" si="12"/>
        <v>7</v>
      </c>
      <c r="B423" s="15">
        <v>45696</v>
      </c>
      <c r="C423" t="s">
        <v>44</v>
      </c>
      <c r="D423" t="s">
        <v>49</v>
      </c>
      <c r="E423" t="s">
        <v>58</v>
      </c>
      <c r="H423" t="s">
        <v>51</v>
      </c>
      <c r="I423" t="s">
        <v>2</v>
      </c>
      <c r="J423" t="s">
        <v>52</v>
      </c>
      <c r="K423" s="16">
        <v>10</v>
      </c>
      <c r="L423" s="17">
        <v>804.55600000000004</v>
      </c>
      <c r="M423" s="17">
        <v>64.36448</v>
      </c>
      <c r="N423" s="17">
        <v>47.944000000000003</v>
      </c>
      <c r="O423" s="18">
        <f t="shared" si="13"/>
        <v>16.420479999999998</v>
      </c>
      <c r="P423" s="17"/>
    </row>
    <row r="424" spans="1:19" x14ac:dyDescent="0.2">
      <c r="A424" s="5">
        <f t="shared" si="12"/>
        <v>7</v>
      </c>
      <c r="B424" s="15">
        <v>45696</v>
      </c>
      <c r="C424" t="s">
        <v>46</v>
      </c>
      <c r="D424" t="s">
        <v>49</v>
      </c>
      <c r="E424" t="s">
        <v>58</v>
      </c>
      <c r="H424" t="s">
        <v>51</v>
      </c>
      <c r="I424" t="s">
        <v>2</v>
      </c>
      <c r="J424" t="s">
        <v>52</v>
      </c>
      <c r="K424" s="16">
        <v>10</v>
      </c>
      <c r="L424" s="17">
        <v>738.21799999999996</v>
      </c>
      <c r="M424" s="17">
        <v>59.05744</v>
      </c>
      <c r="N424" s="17">
        <v>30.637999999999998</v>
      </c>
      <c r="O424" s="18">
        <f t="shared" si="13"/>
        <v>28.419440000000002</v>
      </c>
      <c r="P424" s="17"/>
    </row>
    <row r="425" spans="1:19" x14ac:dyDescent="0.2">
      <c r="A425" s="5">
        <f t="shared" si="12"/>
        <v>7</v>
      </c>
      <c r="B425" s="15">
        <v>45696</v>
      </c>
      <c r="C425" t="s">
        <v>48</v>
      </c>
      <c r="D425" t="s">
        <v>49</v>
      </c>
      <c r="E425" t="s">
        <v>58</v>
      </c>
      <c r="H425" t="s">
        <v>54</v>
      </c>
      <c r="I425" t="s">
        <v>36</v>
      </c>
      <c r="J425" t="s">
        <v>43</v>
      </c>
      <c r="K425" s="16">
        <v>14</v>
      </c>
      <c r="L425" s="17">
        <v>634.41300000000001</v>
      </c>
      <c r="M425" s="17">
        <v>50.753039999999999</v>
      </c>
      <c r="N425" s="17">
        <v>19.756</v>
      </c>
      <c r="O425" s="18">
        <f t="shared" si="13"/>
        <v>30.997039999999998</v>
      </c>
      <c r="P425" s="17"/>
    </row>
    <row r="426" spans="1:19" x14ac:dyDescent="0.2">
      <c r="A426" s="5">
        <f t="shared" si="12"/>
        <v>7</v>
      </c>
      <c r="B426" s="15">
        <v>45696</v>
      </c>
      <c r="C426" t="s">
        <v>55</v>
      </c>
      <c r="D426" t="s">
        <v>49</v>
      </c>
      <c r="E426" t="s">
        <v>58</v>
      </c>
      <c r="H426" t="s">
        <v>35</v>
      </c>
      <c r="I426" t="s">
        <v>32</v>
      </c>
      <c r="J426" t="s">
        <v>52</v>
      </c>
      <c r="K426" s="16">
        <v>5</v>
      </c>
      <c r="L426" s="17">
        <v>259.108</v>
      </c>
      <c r="M426" s="17">
        <v>20.728640000000002</v>
      </c>
      <c r="N426" s="17">
        <v>64.078999999999994</v>
      </c>
      <c r="O426" s="18">
        <f t="shared" si="13"/>
        <v>-43.350359999999995</v>
      </c>
      <c r="P426" s="17"/>
    </row>
    <row r="427" spans="1:19" x14ac:dyDescent="0.2">
      <c r="A427" s="5">
        <f t="shared" si="12"/>
        <v>1</v>
      </c>
      <c r="B427" s="15">
        <v>45697</v>
      </c>
      <c r="C427" t="s">
        <v>32</v>
      </c>
      <c r="D427" t="s">
        <v>33</v>
      </c>
      <c r="E427" t="s">
        <v>50</v>
      </c>
      <c r="H427" t="s">
        <v>35</v>
      </c>
      <c r="I427" t="s">
        <v>42</v>
      </c>
      <c r="J427" t="s">
        <v>40</v>
      </c>
      <c r="K427" s="16">
        <v>6</v>
      </c>
      <c r="L427" s="17">
        <v>241.07400000000001</v>
      </c>
      <c r="M427" s="17">
        <v>19.285920000000001</v>
      </c>
      <c r="N427" s="17">
        <v>42.466000000000008</v>
      </c>
      <c r="O427" s="18">
        <f t="shared" si="13"/>
        <v>-23.180080000000007</v>
      </c>
      <c r="P427" s="17"/>
    </row>
    <row r="428" spans="1:19" x14ac:dyDescent="0.2">
      <c r="A428" s="5">
        <f t="shared" si="12"/>
        <v>1</v>
      </c>
      <c r="B428" s="15">
        <v>45697</v>
      </c>
      <c r="C428" t="s">
        <v>39</v>
      </c>
      <c r="D428" t="s">
        <v>33</v>
      </c>
      <c r="E428" t="s">
        <v>50</v>
      </c>
      <c r="H428" t="s">
        <v>35</v>
      </c>
      <c r="I428" t="s">
        <v>32</v>
      </c>
      <c r="J428" t="s">
        <v>43</v>
      </c>
      <c r="K428" s="16">
        <v>8</v>
      </c>
      <c r="L428" s="17">
        <v>444.81799999999998</v>
      </c>
      <c r="M428" s="17">
        <v>35.585439999999998</v>
      </c>
      <c r="N428" s="17">
        <v>49.233000000000004</v>
      </c>
      <c r="O428" s="18">
        <f t="shared" si="13"/>
        <v>-13.647560000000006</v>
      </c>
      <c r="P428" s="17"/>
    </row>
    <row r="429" spans="1:19" x14ac:dyDescent="0.2">
      <c r="A429" s="5">
        <f t="shared" si="12"/>
        <v>1</v>
      </c>
      <c r="B429" s="15">
        <v>45697</v>
      </c>
      <c r="C429" t="s">
        <v>42</v>
      </c>
      <c r="D429" t="s">
        <v>49</v>
      </c>
      <c r="E429" t="s">
        <v>50</v>
      </c>
      <c r="H429" t="s">
        <v>73</v>
      </c>
      <c r="I429" t="s">
        <v>2</v>
      </c>
      <c r="J429" t="s">
        <v>52</v>
      </c>
      <c r="K429" s="16">
        <v>12</v>
      </c>
      <c r="L429" s="17">
        <v>566.93499999999995</v>
      </c>
      <c r="M429" s="17">
        <v>45.354799999999997</v>
      </c>
      <c r="N429" s="17">
        <v>41.192</v>
      </c>
      <c r="O429" s="18">
        <f t="shared" si="13"/>
        <v>4.1627999999999972</v>
      </c>
      <c r="P429" s="17"/>
    </row>
    <row r="430" spans="1:19" x14ac:dyDescent="0.2">
      <c r="A430" s="5">
        <f t="shared" si="12"/>
        <v>1</v>
      </c>
      <c r="B430" s="15">
        <v>45697</v>
      </c>
      <c r="C430" t="s">
        <v>36</v>
      </c>
      <c r="D430" t="s">
        <v>33</v>
      </c>
      <c r="E430" t="s">
        <v>50</v>
      </c>
      <c r="H430" t="s">
        <v>35</v>
      </c>
      <c r="I430" t="s">
        <v>32</v>
      </c>
      <c r="J430" t="s">
        <v>43</v>
      </c>
      <c r="K430" s="16">
        <v>7</v>
      </c>
      <c r="L430" s="17">
        <v>410.97199999999998</v>
      </c>
      <c r="M430" s="17">
        <v>32.877760000000002</v>
      </c>
      <c r="N430" s="17">
        <v>60.897999999999996</v>
      </c>
      <c r="O430" s="18">
        <f t="shared" si="13"/>
        <v>-28.020239999999994</v>
      </c>
      <c r="P430" s="17"/>
    </row>
    <row r="431" spans="1:19" x14ac:dyDescent="0.2">
      <c r="A431" s="5">
        <f t="shared" si="12"/>
        <v>1</v>
      </c>
      <c r="B431" s="15">
        <v>45697</v>
      </c>
      <c r="C431" t="s">
        <v>44</v>
      </c>
      <c r="D431" t="s">
        <v>33</v>
      </c>
      <c r="E431" t="s">
        <v>50</v>
      </c>
      <c r="H431" t="s">
        <v>35</v>
      </c>
      <c r="I431" t="s">
        <v>39</v>
      </c>
      <c r="J431" t="s">
        <v>40</v>
      </c>
      <c r="K431" s="16">
        <v>7</v>
      </c>
      <c r="L431" s="17">
        <v>487.07499999999999</v>
      </c>
      <c r="M431" s="17">
        <v>38.966000000000001</v>
      </c>
      <c r="N431" s="17">
        <v>53.356000000000002</v>
      </c>
      <c r="O431" s="18">
        <f t="shared" si="13"/>
        <v>-14.39</v>
      </c>
      <c r="P431" s="17"/>
    </row>
    <row r="432" spans="1:19" x14ac:dyDescent="0.2">
      <c r="A432" s="5">
        <f t="shared" si="12"/>
        <v>1</v>
      </c>
      <c r="B432" s="15">
        <v>45697</v>
      </c>
      <c r="C432" t="s">
        <v>46</v>
      </c>
      <c r="D432" t="s">
        <v>33</v>
      </c>
      <c r="E432" t="s">
        <v>50</v>
      </c>
      <c r="H432" t="s">
        <v>62</v>
      </c>
      <c r="I432" t="s">
        <v>2</v>
      </c>
      <c r="J432" t="s">
        <v>40</v>
      </c>
      <c r="K432" s="16">
        <v>6</v>
      </c>
      <c r="L432" s="17">
        <v>489.41300000000001</v>
      </c>
      <c r="M432" s="17">
        <v>39.153040000000004</v>
      </c>
      <c r="N432" s="17">
        <v>86.273999999999987</v>
      </c>
      <c r="O432" s="18">
        <f t="shared" si="13"/>
        <v>-47.120959999999982</v>
      </c>
      <c r="P432" s="17"/>
    </row>
    <row r="433" spans="1:17" x14ac:dyDescent="0.2">
      <c r="A433" s="5">
        <f t="shared" si="12"/>
        <v>1</v>
      </c>
      <c r="B433" s="15">
        <v>45697</v>
      </c>
      <c r="C433" t="s">
        <v>48</v>
      </c>
      <c r="D433" t="s">
        <v>49</v>
      </c>
      <c r="E433" t="s">
        <v>50</v>
      </c>
      <c r="H433" t="s">
        <v>35</v>
      </c>
      <c r="I433" t="s">
        <v>2</v>
      </c>
      <c r="J433" t="s">
        <v>60</v>
      </c>
      <c r="K433" s="16">
        <v>9</v>
      </c>
      <c r="L433" s="17">
        <v>600.47900000000004</v>
      </c>
      <c r="M433" s="17">
        <v>48.038320000000006</v>
      </c>
      <c r="N433" s="17">
        <v>26.213999999999999</v>
      </c>
      <c r="O433" s="18">
        <f t="shared" si="13"/>
        <v>21.824320000000007</v>
      </c>
      <c r="P433" s="17"/>
    </row>
    <row r="434" spans="1:17" x14ac:dyDescent="0.2">
      <c r="A434" s="5">
        <f t="shared" si="12"/>
        <v>1</v>
      </c>
      <c r="B434" s="15">
        <v>45697</v>
      </c>
      <c r="C434" t="s">
        <v>55</v>
      </c>
      <c r="D434" t="s">
        <v>33</v>
      </c>
      <c r="E434" t="s">
        <v>50</v>
      </c>
      <c r="H434" t="s">
        <v>62</v>
      </c>
      <c r="I434" t="s">
        <v>2</v>
      </c>
      <c r="J434" t="s">
        <v>40</v>
      </c>
      <c r="K434" s="16">
        <v>8</v>
      </c>
      <c r="L434" s="17">
        <v>607.72</v>
      </c>
      <c r="M434" s="17">
        <v>48.617600000000003</v>
      </c>
      <c r="N434" s="17">
        <v>90.119</v>
      </c>
      <c r="O434" s="18">
        <f t="shared" si="13"/>
        <v>-41.501399999999997</v>
      </c>
      <c r="P434" s="17"/>
    </row>
    <row r="435" spans="1:17" x14ac:dyDescent="0.2">
      <c r="A435" s="5">
        <f t="shared" si="12"/>
        <v>1</v>
      </c>
      <c r="B435" s="15">
        <v>45697</v>
      </c>
      <c r="C435" t="s">
        <v>70</v>
      </c>
      <c r="D435" t="s">
        <v>49</v>
      </c>
      <c r="E435" t="s">
        <v>50</v>
      </c>
      <c r="H435" t="s">
        <v>54</v>
      </c>
      <c r="I435" t="s">
        <v>42</v>
      </c>
      <c r="J435" t="s">
        <v>57</v>
      </c>
      <c r="K435" s="16">
        <v>11</v>
      </c>
      <c r="L435" s="17">
        <v>909.38900000000001</v>
      </c>
      <c r="M435" s="17">
        <v>72.75112</v>
      </c>
      <c r="N435" s="17">
        <v>31.429000000000002</v>
      </c>
      <c r="O435" s="18">
        <f t="shared" si="13"/>
        <v>41.322119999999998</v>
      </c>
      <c r="P435" s="17"/>
    </row>
    <row r="436" spans="1:17" x14ac:dyDescent="0.2">
      <c r="A436" s="5">
        <f t="shared" si="12"/>
        <v>1</v>
      </c>
      <c r="B436" s="15">
        <v>45697</v>
      </c>
      <c r="C436" t="s">
        <v>74</v>
      </c>
      <c r="D436" t="s">
        <v>33</v>
      </c>
      <c r="E436" t="s">
        <v>50</v>
      </c>
      <c r="H436" t="s">
        <v>62</v>
      </c>
      <c r="I436" t="s">
        <v>2</v>
      </c>
      <c r="J436" t="s">
        <v>37</v>
      </c>
      <c r="K436" s="16">
        <v>9</v>
      </c>
      <c r="L436" s="17">
        <v>680.22</v>
      </c>
      <c r="M436" s="17">
        <f>L436*0.08</f>
        <v>54.4176</v>
      </c>
      <c r="N436" s="17">
        <v>97.321000000000012</v>
      </c>
      <c r="O436" s="18">
        <f t="shared" si="13"/>
        <v>-42.903400000000012</v>
      </c>
      <c r="P436" s="17"/>
    </row>
    <row r="437" spans="1:17" x14ac:dyDescent="0.2">
      <c r="A437" s="5">
        <f t="shared" si="12"/>
        <v>1</v>
      </c>
      <c r="B437" s="15">
        <v>45697</v>
      </c>
      <c r="C437" t="s">
        <v>75</v>
      </c>
      <c r="D437" t="s">
        <v>49</v>
      </c>
      <c r="E437" t="s">
        <v>50</v>
      </c>
      <c r="H437" t="s">
        <v>35</v>
      </c>
      <c r="I437" t="s">
        <v>2</v>
      </c>
      <c r="J437" t="s">
        <v>60</v>
      </c>
      <c r="K437" s="16">
        <v>12</v>
      </c>
      <c r="L437" s="17">
        <v>782.07</v>
      </c>
      <c r="M437" s="17">
        <v>62.565600000000003</v>
      </c>
      <c r="N437" s="17">
        <v>26.213999999999999</v>
      </c>
      <c r="O437" s="18">
        <f t="shared" si="13"/>
        <v>36.351600000000005</v>
      </c>
      <c r="P437" s="17"/>
    </row>
    <row r="438" spans="1:17" x14ac:dyDescent="0.2">
      <c r="A438" s="5">
        <f t="shared" si="12"/>
        <v>1</v>
      </c>
      <c r="B438" s="15">
        <v>45697</v>
      </c>
      <c r="C438" t="s">
        <v>85</v>
      </c>
      <c r="D438" t="s">
        <v>33</v>
      </c>
      <c r="E438" t="s">
        <v>50</v>
      </c>
      <c r="H438" t="s">
        <v>35</v>
      </c>
      <c r="I438" t="s">
        <v>42</v>
      </c>
      <c r="J438" t="s">
        <v>37</v>
      </c>
      <c r="K438" s="16">
        <v>7</v>
      </c>
      <c r="L438" s="17">
        <v>380.95499999999998</v>
      </c>
      <c r="M438" s="17">
        <v>30.476399999999998</v>
      </c>
      <c r="N438" s="17">
        <v>36.088000000000001</v>
      </c>
      <c r="O438" s="18">
        <f t="shared" si="13"/>
        <v>-5.6116000000000028</v>
      </c>
      <c r="P438" s="17"/>
      <c r="Q438" t="s">
        <v>2</v>
      </c>
    </row>
    <row r="439" spans="1:17" x14ac:dyDescent="0.2">
      <c r="A439" s="5">
        <f t="shared" si="12"/>
        <v>2</v>
      </c>
      <c r="B439" s="15">
        <v>45698</v>
      </c>
      <c r="C439" t="s">
        <v>32</v>
      </c>
      <c r="D439" t="s">
        <v>49</v>
      </c>
      <c r="E439" t="s">
        <v>34</v>
      </c>
      <c r="H439" t="s">
        <v>45</v>
      </c>
      <c r="I439" t="s">
        <v>36</v>
      </c>
      <c r="J439" t="s">
        <v>57</v>
      </c>
      <c r="K439" s="16">
        <v>11</v>
      </c>
      <c r="L439" s="17">
        <v>653.73199999999997</v>
      </c>
      <c r="M439" s="17">
        <v>52.298560000000002</v>
      </c>
      <c r="N439" s="17">
        <v>23.952000000000002</v>
      </c>
      <c r="O439" s="18">
        <f t="shared" si="13"/>
        <v>28.34656</v>
      </c>
      <c r="P439" s="17"/>
    </row>
    <row r="440" spans="1:17" x14ac:dyDescent="0.2">
      <c r="A440" s="5">
        <f t="shared" si="12"/>
        <v>2</v>
      </c>
      <c r="B440" s="15">
        <v>45698</v>
      </c>
      <c r="C440" t="s">
        <v>39</v>
      </c>
      <c r="D440" t="s">
        <v>49</v>
      </c>
      <c r="E440" t="s">
        <v>34</v>
      </c>
      <c r="H440" t="s">
        <v>54</v>
      </c>
      <c r="I440" t="s">
        <v>42</v>
      </c>
      <c r="J440" t="s">
        <v>40</v>
      </c>
      <c r="K440" s="16">
        <v>14</v>
      </c>
      <c r="L440" s="17">
        <v>706.87599999999998</v>
      </c>
      <c r="M440" s="17">
        <v>56.550080000000001</v>
      </c>
      <c r="N440" s="17">
        <v>27.701000000000001</v>
      </c>
      <c r="O440" s="18">
        <f t="shared" si="13"/>
        <v>28.849080000000001</v>
      </c>
      <c r="P440" s="17"/>
    </row>
    <row r="441" spans="1:17" x14ac:dyDescent="0.2">
      <c r="A441" s="5">
        <f t="shared" si="12"/>
        <v>2</v>
      </c>
      <c r="B441" s="15">
        <v>45698</v>
      </c>
      <c r="C441" t="s">
        <v>42</v>
      </c>
      <c r="D441" t="s">
        <v>49</v>
      </c>
      <c r="E441" t="s">
        <v>34</v>
      </c>
      <c r="F441" t="s">
        <v>53</v>
      </c>
      <c r="H441" t="s">
        <v>54</v>
      </c>
      <c r="I441" t="s">
        <v>39</v>
      </c>
      <c r="J441" t="s">
        <v>57</v>
      </c>
      <c r="K441" s="16">
        <v>16</v>
      </c>
      <c r="L441" s="17">
        <v>6952.7719999999999</v>
      </c>
      <c r="M441" s="17">
        <v>556.22176000000002</v>
      </c>
      <c r="N441" s="17">
        <v>86.179000000000002</v>
      </c>
      <c r="O441" s="18">
        <f t="shared" si="13"/>
        <v>470.04276000000004</v>
      </c>
      <c r="P441" s="17"/>
    </row>
    <row r="442" spans="1:17" x14ac:dyDescent="0.2">
      <c r="A442" s="5">
        <f t="shared" si="12"/>
        <v>2</v>
      </c>
      <c r="B442" s="15">
        <v>45698</v>
      </c>
      <c r="C442" t="s">
        <v>36</v>
      </c>
      <c r="D442" t="s">
        <v>49</v>
      </c>
      <c r="E442" t="s">
        <v>34</v>
      </c>
      <c r="H442" t="s">
        <v>54</v>
      </c>
      <c r="I442" t="s">
        <v>42</v>
      </c>
      <c r="J442" t="s">
        <v>43</v>
      </c>
      <c r="K442" s="16">
        <v>13</v>
      </c>
      <c r="L442" s="17">
        <v>639.91499999999996</v>
      </c>
      <c r="M442" s="17">
        <v>51.193199999999997</v>
      </c>
      <c r="N442" s="17">
        <v>33.72</v>
      </c>
      <c r="O442" s="18">
        <f t="shared" si="13"/>
        <v>17.473199999999999</v>
      </c>
      <c r="P442" s="17"/>
    </row>
    <row r="443" spans="1:17" x14ac:dyDescent="0.2">
      <c r="A443" s="5">
        <f t="shared" si="12"/>
        <v>2</v>
      </c>
      <c r="B443" s="15">
        <v>45698</v>
      </c>
      <c r="C443" t="s">
        <v>44</v>
      </c>
      <c r="D443" t="s">
        <v>49</v>
      </c>
      <c r="E443" t="s">
        <v>34</v>
      </c>
      <c r="H443" t="s">
        <v>51</v>
      </c>
      <c r="I443" t="s">
        <v>2</v>
      </c>
      <c r="J443" t="s">
        <v>52</v>
      </c>
      <c r="K443" s="16">
        <v>8</v>
      </c>
      <c r="L443" s="17">
        <v>910.91800000000001</v>
      </c>
      <c r="M443" s="17">
        <v>72.873440000000002</v>
      </c>
      <c r="N443" s="17">
        <v>44.391999999999996</v>
      </c>
      <c r="O443" s="18">
        <f t="shared" si="13"/>
        <v>28.481440000000006</v>
      </c>
      <c r="P443" s="17"/>
    </row>
    <row r="444" spans="1:17" x14ac:dyDescent="0.2">
      <c r="A444" s="5">
        <f t="shared" si="12"/>
        <v>2</v>
      </c>
      <c r="B444" s="15">
        <v>45698</v>
      </c>
      <c r="C444" t="s">
        <v>46</v>
      </c>
      <c r="D444" t="s">
        <v>49</v>
      </c>
      <c r="E444" t="s">
        <v>34</v>
      </c>
      <c r="H444" t="s">
        <v>54</v>
      </c>
      <c r="I444" t="s">
        <v>36</v>
      </c>
      <c r="J444" t="s">
        <v>57</v>
      </c>
      <c r="K444" s="16">
        <v>15</v>
      </c>
      <c r="L444" s="17">
        <v>1008.876</v>
      </c>
      <c r="M444" s="17">
        <v>80.710080000000005</v>
      </c>
      <c r="N444" s="17">
        <v>29.264999999999997</v>
      </c>
      <c r="O444" s="18">
        <f t="shared" si="13"/>
        <v>51.445080000000004</v>
      </c>
      <c r="P444" s="17"/>
    </row>
    <row r="445" spans="1:17" x14ac:dyDescent="0.2">
      <c r="A445" s="5">
        <f t="shared" si="12"/>
        <v>2</v>
      </c>
      <c r="B445" s="15">
        <v>45698</v>
      </c>
      <c r="C445" t="s">
        <v>48</v>
      </c>
      <c r="D445" t="s">
        <v>49</v>
      </c>
      <c r="E445" t="s">
        <v>34</v>
      </c>
      <c r="H445" t="s">
        <v>54</v>
      </c>
      <c r="I445" t="s">
        <v>42</v>
      </c>
      <c r="J445" t="s">
        <v>40</v>
      </c>
      <c r="K445" s="16">
        <v>11</v>
      </c>
      <c r="L445" s="17">
        <v>843.54399999999998</v>
      </c>
      <c r="M445" s="17">
        <v>67.483519999999999</v>
      </c>
      <c r="N445" s="17">
        <v>40.484999999999992</v>
      </c>
      <c r="O445" s="18">
        <f t="shared" si="13"/>
        <v>26.998520000000006</v>
      </c>
      <c r="P445" s="17"/>
    </row>
    <row r="446" spans="1:17" x14ac:dyDescent="0.2">
      <c r="A446" s="5">
        <f t="shared" si="12"/>
        <v>2</v>
      </c>
      <c r="B446" s="15">
        <v>45698</v>
      </c>
      <c r="C446" t="s">
        <v>55</v>
      </c>
      <c r="D446" t="s">
        <v>49</v>
      </c>
      <c r="E446" t="s">
        <v>34</v>
      </c>
      <c r="H446" t="s">
        <v>54</v>
      </c>
      <c r="I446" t="s">
        <v>42</v>
      </c>
      <c r="J446" t="s">
        <v>43</v>
      </c>
      <c r="K446" s="16">
        <v>13</v>
      </c>
      <c r="L446" s="17">
        <v>970.45500000000004</v>
      </c>
      <c r="M446" s="17">
        <v>77.636400000000009</v>
      </c>
      <c r="N446" s="17">
        <v>32.61</v>
      </c>
      <c r="O446" s="18">
        <f t="shared" si="13"/>
        <v>45.02640000000001</v>
      </c>
      <c r="P446" s="17"/>
    </row>
    <row r="447" spans="1:17" x14ac:dyDescent="0.2">
      <c r="A447" s="5">
        <f t="shared" si="12"/>
        <v>2</v>
      </c>
      <c r="B447" s="15">
        <v>45698</v>
      </c>
      <c r="C447" t="s">
        <v>70</v>
      </c>
      <c r="D447" t="s">
        <v>49</v>
      </c>
      <c r="E447" t="s">
        <v>34</v>
      </c>
      <c r="H447" t="s">
        <v>54</v>
      </c>
      <c r="I447" t="s">
        <v>42</v>
      </c>
      <c r="J447" t="s">
        <v>57</v>
      </c>
      <c r="K447" s="16">
        <v>15</v>
      </c>
      <c r="L447" s="17">
        <v>977.50800000000004</v>
      </c>
      <c r="M447" s="17">
        <v>78.200640000000007</v>
      </c>
      <c r="N447" s="17">
        <v>41.73299999999999</v>
      </c>
      <c r="O447" s="18">
        <f t="shared" si="13"/>
        <v>36.467640000000017</v>
      </c>
      <c r="P447" s="17"/>
    </row>
    <row r="448" spans="1:17" x14ac:dyDescent="0.2">
      <c r="A448" s="5">
        <f t="shared" si="12"/>
        <v>3</v>
      </c>
      <c r="B448" s="15">
        <v>45699</v>
      </c>
      <c r="C448" t="s">
        <v>32</v>
      </c>
      <c r="D448" t="s">
        <v>33</v>
      </c>
      <c r="E448" t="s">
        <v>50</v>
      </c>
      <c r="H448" t="s">
        <v>35</v>
      </c>
      <c r="I448" t="s">
        <v>2</v>
      </c>
      <c r="J448" t="s">
        <v>37</v>
      </c>
      <c r="K448" s="16">
        <v>6</v>
      </c>
      <c r="L448" s="17">
        <v>213.91200000000001</v>
      </c>
      <c r="M448" s="17">
        <v>17.112960000000001</v>
      </c>
      <c r="N448" s="17">
        <v>41.725000000000001</v>
      </c>
      <c r="O448" s="18">
        <f t="shared" si="13"/>
        <v>-24.61204</v>
      </c>
      <c r="P448" s="17"/>
    </row>
    <row r="449" spans="1:17" x14ac:dyDescent="0.2">
      <c r="A449" s="5">
        <f t="shared" si="12"/>
        <v>3</v>
      </c>
      <c r="B449" s="15">
        <v>45699</v>
      </c>
      <c r="C449" t="s">
        <v>39</v>
      </c>
      <c r="D449" t="s">
        <v>49</v>
      </c>
      <c r="E449" t="s">
        <v>50</v>
      </c>
      <c r="H449" t="s">
        <v>35</v>
      </c>
      <c r="I449" t="s">
        <v>39</v>
      </c>
      <c r="J449" t="s">
        <v>52</v>
      </c>
      <c r="K449" s="16">
        <v>6</v>
      </c>
      <c r="L449" s="17">
        <v>354.262</v>
      </c>
      <c r="M449" s="17">
        <v>28.340959999999999</v>
      </c>
      <c r="N449" s="17">
        <v>43.415999999999997</v>
      </c>
      <c r="O449" s="18">
        <f t="shared" si="13"/>
        <v>-15.075039999999998</v>
      </c>
      <c r="P449" s="17"/>
      <c r="Q449" t="s">
        <v>2</v>
      </c>
    </row>
    <row r="450" spans="1:17" x14ac:dyDescent="0.2">
      <c r="A450" s="5">
        <f t="shared" si="12"/>
        <v>3</v>
      </c>
      <c r="B450" s="15">
        <v>45699</v>
      </c>
      <c r="C450" t="s">
        <v>42</v>
      </c>
      <c r="D450" t="s">
        <v>33</v>
      </c>
      <c r="E450" t="s">
        <v>50</v>
      </c>
      <c r="H450" t="s">
        <v>35</v>
      </c>
      <c r="I450" t="s">
        <v>2</v>
      </c>
      <c r="J450" t="s">
        <v>59</v>
      </c>
      <c r="K450" s="16">
        <v>8</v>
      </c>
      <c r="L450" s="17">
        <v>410.80700000000002</v>
      </c>
      <c r="M450" s="17">
        <v>32.864560000000004</v>
      </c>
      <c r="N450" s="17">
        <v>43.108999999999995</v>
      </c>
      <c r="O450" s="18">
        <f t="shared" si="13"/>
        <v>-10.24443999999999</v>
      </c>
      <c r="P450" s="17"/>
    </row>
    <row r="451" spans="1:17" x14ac:dyDescent="0.2">
      <c r="A451" s="5">
        <f t="shared" si="12"/>
        <v>3</v>
      </c>
      <c r="B451" s="15">
        <v>45699</v>
      </c>
      <c r="C451" t="s">
        <v>36</v>
      </c>
      <c r="D451" t="s">
        <v>49</v>
      </c>
      <c r="E451" t="s">
        <v>50</v>
      </c>
      <c r="H451" t="s">
        <v>51</v>
      </c>
      <c r="I451" t="s">
        <v>2</v>
      </c>
      <c r="J451" t="s">
        <v>52</v>
      </c>
      <c r="K451" s="16">
        <v>10</v>
      </c>
      <c r="L451" s="17">
        <v>653.19000000000005</v>
      </c>
      <c r="M451" s="17">
        <v>52.255200000000002</v>
      </c>
      <c r="N451" s="17">
        <v>38.643999999999998</v>
      </c>
      <c r="O451" s="18">
        <f t="shared" si="13"/>
        <v>13.611200000000004</v>
      </c>
      <c r="P451" s="17"/>
    </row>
    <row r="452" spans="1:17" x14ac:dyDescent="0.2">
      <c r="A452" s="5">
        <f t="shared" si="12"/>
        <v>3</v>
      </c>
      <c r="B452" s="15">
        <v>45699</v>
      </c>
      <c r="C452" t="s">
        <v>44</v>
      </c>
      <c r="D452" t="s">
        <v>33</v>
      </c>
      <c r="E452" t="s">
        <v>50</v>
      </c>
      <c r="H452" t="s">
        <v>45</v>
      </c>
      <c r="I452" t="s">
        <v>2</v>
      </c>
      <c r="J452" t="s">
        <v>40</v>
      </c>
      <c r="K452" s="16">
        <v>12</v>
      </c>
      <c r="L452" s="17">
        <v>591.65599999999995</v>
      </c>
      <c r="M452" s="17">
        <v>47.332479999999997</v>
      </c>
      <c r="N452" s="17">
        <v>24.852</v>
      </c>
      <c r="O452" s="18">
        <f t="shared" si="13"/>
        <v>22.480479999999996</v>
      </c>
      <c r="P452" s="17"/>
    </row>
    <row r="453" spans="1:17" x14ac:dyDescent="0.2">
      <c r="A453" s="5">
        <f t="shared" si="12"/>
        <v>3</v>
      </c>
      <c r="B453" s="15">
        <v>45699</v>
      </c>
      <c r="C453" t="s">
        <v>46</v>
      </c>
      <c r="D453" t="s">
        <v>33</v>
      </c>
      <c r="E453" t="s">
        <v>50</v>
      </c>
      <c r="H453" t="s">
        <v>54</v>
      </c>
      <c r="I453" t="s">
        <v>2</v>
      </c>
      <c r="J453" t="s">
        <v>47</v>
      </c>
      <c r="K453" s="16">
        <v>12</v>
      </c>
      <c r="L453" s="17">
        <v>755.29499999999996</v>
      </c>
      <c r="M453" s="17">
        <v>60.4236</v>
      </c>
      <c r="N453" s="17">
        <v>53.804999999999993</v>
      </c>
      <c r="O453" s="18">
        <f t="shared" si="13"/>
        <v>6.6186000000000078</v>
      </c>
      <c r="P453" s="17"/>
    </row>
    <row r="454" spans="1:17" x14ac:dyDescent="0.2">
      <c r="A454" s="5">
        <f t="shared" si="12"/>
        <v>3</v>
      </c>
      <c r="B454" s="15">
        <v>45699</v>
      </c>
      <c r="C454" t="s">
        <v>48</v>
      </c>
      <c r="D454" t="s">
        <v>49</v>
      </c>
      <c r="E454" t="s">
        <v>50</v>
      </c>
      <c r="H454" t="s">
        <v>54</v>
      </c>
      <c r="I454" t="s">
        <v>42</v>
      </c>
      <c r="J454" t="s">
        <v>40</v>
      </c>
      <c r="K454" s="16">
        <v>11</v>
      </c>
      <c r="L454" s="17">
        <v>739.46600000000001</v>
      </c>
      <c r="M454" s="17">
        <v>59.15728</v>
      </c>
      <c r="N454" s="17">
        <v>36.930000000000007</v>
      </c>
      <c r="O454" s="18">
        <f t="shared" si="13"/>
        <v>22.227279999999993</v>
      </c>
      <c r="P454" s="17"/>
    </row>
    <row r="455" spans="1:17" x14ac:dyDescent="0.2">
      <c r="A455" s="5">
        <f t="shared" si="12"/>
        <v>3</v>
      </c>
      <c r="B455" s="15">
        <v>45699</v>
      </c>
      <c r="C455" t="s">
        <v>55</v>
      </c>
      <c r="D455" t="s">
        <v>33</v>
      </c>
      <c r="E455" t="s">
        <v>50</v>
      </c>
      <c r="H455" t="s">
        <v>54</v>
      </c>
      <c r="I455" t="s">
        <v>2</v>
      </c>
      <c r="J455" t="s">
        <v>43</v>
      </c>
      <c r="K455" s="16">
        <v>11</v>
      </c>
      <c r="L455" s="17">
        <v>638.44799999999998</v>
      </c>
      <c r="M455" s="17">
        <v>51.075839999999999</v>
      </c>
      <c r="N455" s="17">
        <v>52.066999999999993</v>
      </c>
      <c r="O455" s="18">
        <f t="shared" si="13"/>
        <v>-0.9911599999999936</v>
      </c>
      <c r="P455" s="17"/>
    </row>
    <row r="456" spans="1:17" x14ac:dyDescent="0.2">
      <c r="A456" s="5">
        <f t="shared" si="12"/>
        <v>4</v>
      </c>
      <c r="B456" s="15">
        <v>45700</v>
      </c>
      <c r="C456" t="s">
        <v>32</v>
      </c>
      <c r="D456" t="s">
        <v>49</v>
      </c>
      <c r="E456" t="s">
        <v>34</v>
      </c>
      <c r="H456" t="s">
        <v>45</v>
      </c>
      <c r="I456" t="s">
        <v>2</v>
      </c>
      <c r="J456" t="s">
        <v>52</v>
      </c>
      <c r="K456" s="16">
        <v>8</v>
      </c>
      <c r="L456" s="17">
        <v>365.05500000000001</v>
      </c>
      <c r="M456" s="17">
        <v>29.2044</v>
      </c>
      <c r="N456" s="17">
        <v>33.547000000000004</v>
      </c>
      <c r="O456" s="18">
        <f t="shared" si="13"/>
        <v>-4.3426000000000045</v>
      </c>
      <c r="P456" s="17"/>
    </row>
    <row r="457" spans="1:17" x14ac:dyDescent="0.2">
      <c r="A457" s="5">
        <f t="shared" ref="A457:A520" si="14">WEEKDAY(B457)</f>
        <v>4</v>
      </c>
      <c r="B457" s="15">
        <v>45700</v>
      </c>
      <c r="C457" t="s">
        <v>39</v>
      </c>
      <c r="D457" t="s">
        <v>49</v>
      </c>
      <c r="E457" t="s">
        <v>34</v>
      </c>
      <c r="H457" t="s">
        <v>51</v>
      </c>
      <c r="I457" t="s">
        <v>2</v>
      </c>
      <c r="J457" t="s">
        <v>52</v>
      </c>
      <c r="K457" s="16">
        <v>9</v>
      </c>
      <c r="L457" s="17">
        <v>493.86200000000002</v>
      </c>
      <c r="M457" s="17">
        <v>39.508960000000002</v>
      </c>
      <c r="N457" s="17">
        <v>43.231000000000002</v>
      </c>
      <c r="O457" s="18">
        <f t="shared" ref="O457:O520" si="15">M457-N457</f>
        <v>-3.7220399999999998</v>
      </c>
      <c r="P457" s="17"/>
    </row>
    <row r="458" spans="1:17" x14ac:dyDescent="0.2">
      <c r="A458" s="5">
        <f t="shared" si="14"/>
        <v>4</v>
      </c>
      <c r="B458" s="15">
        <v>45700</v>
      </c>
      <c r="C458" t="s">
        <v>42</v>
      </c>
      <c r="D458" t="s">
        <v>49</v>
      </c>
      <c r="E458" t="s">
        <v>34</v>
      </c>
      <c r="H458" t="s">
        <v>45</v>
      </c>
      <c r="I458" t="s">
        <v>36</v>
      </c>
      <c r="J458" t="s">
        <v>57</v>
      </c>
      <c r="K458" s="16">
        <v>11</v>
      </c>
      <c r="L458" s="17">
        <v>618.34900000000005</v>
      </c>
      <c r="M458" s="17">
        <v>49.467920000000007</v>
      </c>
      <c r="N458" s="17">
        <v>23.795000000000002</v>
      </c>
      <c r="O458" s="18">
        <f t="shared" si="15"/>
        <v>25.672920000000005</v>
      </c>
      <c r="P458" s="17"/>
    </row>
    <row r="459" spans="1:17" x14ac:dyDescent="0.2">
      <c r="A459" s="5">
        <f t="shared" si="14"/>
        <v>4</v>
      </c>
      <c r="B459" s="15">
        <v>45700</v>
      </c>
      <c r="C459" t="s">
        <v>36</v>
      </c>
      <c r="D459" t="s">
        <v>49</v>
      </c>
      <c r="E459" t="s">
        <v>34</v>
      </c>
      <c r="H459" t="s">
        <v>54</v>
      </c>
      <c r="I459" t="s">
        <v>2</v>
      </c>
      <c r="J459" t="s">
        <v>52</v>
      </c>
      <c r="K459" s="16">
        <v>9</v>
      </c>
      <c r="L459" s="17">
        <v>532.5</v>
      </c>
      <c r="M459" s="17">
        <v>42.6</v>
      </c>
      <c r="N459" s="17">
        <v>45.808999999999997</v>
      </c>
      <c r="O459" s="18">
        <f t="shared" si="15"/>
        <v>-3.2089999999999961</v>
      </c>
      <c r="P459" s="17"/>
      <c r="Q459" t="s">
        <v>2</v>
      </c>
    </row>
    <row r="460" spans="1:17" x14ac:dyDescent="0.2">
      <c r="A460" s="5">
        <f t="shared" si="14"/>
        <v>4</v>
      </c>
      <c r="B460" s="15">
        <v>45700</v>
      </c>
      <c r="C460" t="s">
        <v>44</v>
      </c>
      <c r="D460" t="s">
        <v>49</v>
      </c>
      <c r="E460" t="s">
        <v>34</v>
      </c>
      <c r="H460" t="s">
        <v>45</v>
      </c>
      <c r="I460" t="s">
        <v>36</v>
      </c>
      <c r="J460" t="s">
        <v>57</v>
      </c>
      <c r="K460" s="16">
        <v>11</v>
      </c>
      <c r="L460" s="17">
        <v>592.678</v>
      </c>
      <c r="M460" s="17">
        <v>47.414239999999999</v>
      </c>
      <c r="N460" s="17">
        <v>21.001000000000001</v>
      </c>
      <c r="O460" s="18">
        <f t="shared" si="15"/>
        <v>26.413239999999998</v>
      </c>
      <c r="P460" s="17"/>
    </row>
    <row r="461" spans="1:17" x14ac:dyDescent="0.2">
      <c r="A461" s="5">
        <f t="shared" si="14"/>
        <v>4</v>
      </c>
      <c r="B461" s="15">
        <v>45700</v>
      </c>
      <c r="C461" t="s">
        <v>46</v>
      </c>
      <c r="D461" t="s">
        <v>49</v>
      </c>
      <c r="E461" t="s">
        <v>34</v>
      </c>
      <c r="H461" t="s">
        <v>54</v>
      </c>
      <c r="I461" t="s">
        <v>42</v>
      </c>
      <c r="J461" t="s">
        <v>57</v>
      </c>
      <c r="K461" s="16">
        <v>14</v>
      </c>
      <c r="L461" s="17">
        <v>882.21100000000001</v>
      </c>
      <c r="M461" s="17">
        <v>70.576880000000003</v>
      </c>
      <c r="N461" s="17">
        <v>27.632000000000001</v>
      </c>
      <c r="O461" s="18">
        <f t="shared" si="15"/>
        <v>42.944879999999998</v>
      </c>
      <c r="P461" s="17"/>
    </row>
    <row r="462" spans="1:17" x14ac:dyDescent="0.2">
      <c r="A462" s="5">
        <f t="shared" si="14"/>
        <v>4</v>
      </c>
      <c r="B462" s="15">
        <v>45700</v>
      </c>
      <c r="C462" t="s">
        <v>48</v>
      </c>
      <c r="D462" t="s">
        <v>49</v>
      </c>
      <c r="E462" t="s">
        <v>34</v>
      </c>
      <c r="H462" t="s">
        <v>54</v>
      </c>
      <c r="I462" t="s">
        <v>36</v>
      </c>
      <c r="J462" t="s">
        <v>57</v>
      </c>
      <c r="K462" s="16">
        <v>13</v>
      </c>
      <c r="L462" s="17">
        <v>748.03499999999997</v>
      </c>
      <c r="M462" s="17">
        <v>59.842799999999997</v>
      </c>
      <c r="N462" s="17">
        <v>27.128</v>
      </c>
      <c r="O462" s="18">
        <f t="shared" si="15"/>
        <v>32.714799999999997</v>
      </c>
      <c r="P462" s="17"/>
    </row>
    <row r="463" spans="1:17" x14ac:dyDescent="0.2">
      <c r="A463" s="5">
        <f t="shared" si="14"/>
        <v>4</v>
      </c>
      <c r="B463" s="15">
        <v>45700</v>
      </c>
      <c r="C463" t="s">
        <v>55</v>
      </c>
      <c r="D463" t="s">
        <v>49</v>
      </c>
      <c r="E463" t="s">
        <v>34</v>
      </c>
      <c r="H463" t="s">
        <v>54</v>
      </c>
      <c r="I463" t="s">
        <v>42</v>
      </c>
      <c r="J463" t="s">
        <v>57</v>
      </c>
      <c r="K463" s="16">
        <v>13</v>
      </c>
      <c r="L463" s="17">
        <v>976.35699999999997</v>
      </c>
      <c r="M463" s="17">
        <v>78.108559999999997</v>
      </c>
      <c r="N463" s="17">
        <v>36.914999999999992</v>
      </c>
      <c r="O463" s="18">
        <f t="shared" si="15"/>
        <v>41.193560000000005</v>
      </c>
      <c r="P463" s="17"/>
    </row>
    <row r="464" spans="1:17" x14ac:dyDescent="0.2">
      <c r="A464" s="5">
        <f t="shared" si="14"/>
        <v>5</v>
      </c>
      <c r="B464" s="15">
        <v>45701</v>
      </c>
      <c r="C464" t="s">
        <v>32</v>
      </c>
      <c r="D464" t="s">
        <v>49</v>
      </c>
      <c r="E464" t="s">
        <v>71</v>
      </c>
      <c r="H464" t="s">
        <v>45</v>
      </c>
      <c r="I464" t="s">
        <v>2</v>
      </c>
      <c r="J464" t="s">
        <v>52</v>
      </c>
      <c r="K464" s="16">
        <v>11</v>
      </c>
      <c r="L464" s="17">
        <v>500.67899999999997</v>
      </c>
      <c r="M464" s="17">
        <v>40.054319999999997</v>
      </c>
      <c r="N464" s="17">
        <v>35.713000000000001</v>
      </c>
      <c r="O464" s="18">
        <f t="shared" si="15"/>
        <v>4.3413199999999961</v>
      </c>
      <c r="P464" s="17"/>
    </row>
    <row r="465" spans="1:18" x14ac:dyDescent="0.2">
      <c r="A465" s="5">
        <f t="shared" si="14"/>
        <v>5</v>
      </c>
      <c r="B465" s="15">
        <v>45701</v>
      </c>
      <c r="C465" t="s">
        <v>39</v>
      </c>
      <c r="D465" t="s">
        <v>49</v>
      </c>
      <c r="E465" t="s">
        <v>71</v>
      </c>
      <c r="H465" t="s">
        <v>54</v>
      </c>
      <c r="I465" t="s">
        <v>42</v>
      </c>
      <c r="J465" t="s">
        <v>40</v>
      </c>
      <c r="K465" s="16">
        <v>16</v>
      </c>
      <c r="L465" s="17">
        <v>726.096</v>
      </c>
      <c r="M465" s="17">
        <v>58.087679999999999</v>
      </c>
      <c r="N465" s="17">
        <v>35.219000000000001</v>
      </c>
      <c r="O465" s="18">
        <f t="shared" si="15"/>
        <v>22.868679999999998</v>
      </c>
      <c r="P465" s="17"/>
    </row>
    <row r="466" spans="1:18" x14ac:dyDescent="0.2">
      <c r="A466" s="5">
        <f t="shared" si="14"/>
        <v>5</v>
      </c>
      <c r="B466" s="15">
        <v>45701</v>
      </c>
      <c r="C466" t="s">
        <v>42</v>
      </c>
      <c r="D466" t="s">
        <v>49</v>
      </c>
      <c r="E466" t="s">
        <v>71</v>
      </c>
      <c r="H466" t="s">
        <v>51</v>
      </c>
      <c r="I466" t="s">
        <v>2</v>
      </c>
      <c r="J466" t="s">
        <v>52</v>
      </c>
      <c r="K466" s="16">
        <v>10</v>
      </c>
      <c r="L466" s="17">
        <v>677.47900000000004</v>
      </c>
      <c r="M466" s="17">
        <v>54.198320000000002</v>
      </c>
      <c r="N466" s="17">
        <v>47.837000000000003</v>
      </c>
      <c r="O466" s="18">
        <f t="shared" si="15"/>
        <v>6.3613199999999992</v>
      </c>
      <c r="P466" s="17"/>
    </row>
    <row r="467" spans="1:18" x14ac:dyDescent="0.2">
      <c r="A467" s="5">
        <f t="shared" si="14"/>
        <v>5</v>
      </c>
      <c r="B467" s="15">
        <v>45701</v>
      </c>
      <c r="C467" t="s">
        <v>36</v>
      </c>
      <c r="D467" t="s">
        <v>49</v>
      </c>
      <c r="E467" t="s">
        <v>71</v>
      </c>
      <c r="H467" t="s">
        <v>51</v>
      </c>
      <c r="I467" t="s">
        <v>2</v>
      </c>
      <c r="J467" t="s">
        <v>52</v>
      </c>
      <c r="K467" s="16">
        <v>11</v>
      </c>
      <c r="L467" s="17">
        <v>660.72900000000004</v>
      </c>
      <c r="M467" s="17">
        <v>52.858320000000006</v>
      </c>
      <c r="N467" s="17">
        <v>34.595999999999997</v>
      </c>
      <c r="O467" s="18">
        <f t="shared" si="15"/>
        <v>18.26232000000001</v>
      </c>
      <c r="P467" s="17"/>
    </row>
    <row r="468" spans="1:18" x14ac:dyDescent="0.2">
      <c r="A468" s="5">
        <f t="shared" si="14"/>
        <v>5</v>
      </c>
      <c r="B468" s="15">
        <v>45701</v>
      </c>
      <c r="C468" t="s">
        <v>44</v>
      </c>
      <c r="D468" t="s">
        <v>49</v>
      </c>
      <c r="E468" t="s">
        <v>71</v>
      </c>
      <c r="H468" t="s">
        <v>35</v>
      </c>
      <c r="I468" t="s">
        <v>39</v>
      </c>
      <c r="J468" t="s">
        <v>57</v>
      </c>
      <c r="K468" s="16">
        <v>9</v>
      </c>
      <c r="L468" s="17">
        <v>671.65499999999997</v>
      </c>
      <c r="M468" s="17">
        <v>53.732399999999998</v>
      </c>
      <c r="N468" s="17">
        <v>36.392000000000003</v>
      </c>
      <c r="O468" s="18">
        <f t="shared" si="15"/>
        <v>17.340399999999995</v>
      </c>
      <c r="P468" s="17"/>
    </row>
    <row r="469" spans="1:18" x14ac:dyDescent="0.2">
      <c r="A469" s="5">
        <f t="shared" si="14"/>
        <v>5</v>
      </c>
      <c r="B469" s="15">
        <v>45701</v>
      </c>
      <c r="C469" t="s">
        <v>46</v>
      </c>
      <c r="D469" t="s">
        <v>49</v>
      </c>
      <c r="E469" t="s">
        <v>71</v>
      </c>
      <c r="H469" t="s">
        <v>54</v>
      </c>
      <c r="I469" t="s">
        <v>42</v>
      </c>
      <c r="J469" t="s">
        <v>43</v>
      </c>
      <c r="K469" s="16">
        <v>16</v>
      </c>
      <c r="L469" s="17">
        <v>880.976</v>
      </c>
      <c r="M469" s="17">
        <v>70.478080000000006</v>
      </c>
      <c r="N469" s="17">
        <v>35.625000000000007</v>
      </c>
      <c r="O469" s="18">
        <f t="shared" si="15"/>
        <v>34.853079999999999</v>
      </c>
      <c r="P469" s="17"/>
    </row>
    <row r="470" spans="1:18" x14ac:dyDescent="0.2">
      <c r="A470" s="5">
        <f t="shared" si="14"/>
        <v>5</v>
      </c>
      <c r="B470" s="15">
        <v>45701</v>
      </c>
      <c r="C470" t="s">
        <v>48</v>
      </c>
      <c r="D470" t="s">
        <v>49</v>
      </c>
      <c r="E470" t="s">
        <v>71</v>
      </c>
      <c r="H470" t="s">
        <v>54</v>
      </c>
      <c r="I470" t="s">
        <v>42</v>
      </c>
      <c r="J470" t="s">
        <v>40</v>
      </c>
      <c r="K470" s="16">
        <v>16</v>
      </c>
      <c r="L470" s="17">
        <v>891.17200000000003</v>
      </c>
      <c r="M470" s="17">
        <v>71.293760000000006</v>
      </c>
      <c r="N470" s="17">
        <v>43.767999999999994</v>
      </c>
      <c r="O470" s="18">
        <f t="shared" si="15"/>
        <v>27.525760000000012</v>
      </c>
      <c r="P470" s="17"/>
      <c r="Q470" t="s">
        <v>2</v>
      </c>
    </row>
    <row r="471" spans="1:18" x14ac:dyDescent="0.2">
      <c r="A471" s="5">
        <f t="shared" si="14"/>
        <v>5</v>
      </c>
      <c r="B471" s="15">
        <v>45701</v>
      </c>
      <c r="C471" t="s">
        <v>55</v>
      </c>
      <c r="D471" t="s">
        <v>49</v>
      </c>
      <c r="E471" t="s">
        <v>71</v>
      </c>
      <c r="H471" t="s">
        <v>54</v>
      </c>
      <c r="I471" t="s">
        <v>42</v>
      </c>
      <c r="J471" t="s">
        <v>43</v>
      </c>
      <c r="K471" s="16">
        <v>16</v>
      </c>
      <c r="L471" s="17">
        <v>966.803</v>
      </c>
      <c r="M471" s="17">
        <v>77.344239999999999</v>
      </c>
      <c r="N471" s="17">
        <v>38.881999999999998</v>
      </c>
      <c r="O471" s="18">
        <f t="shared" si="15"/>
        <v>38.462240000000001</v>
      </c>
      <c r="P471" s="17"/>
    </row>
    <row r="472" spans="1:18" x14ac:dyDescent="0.2">
      <c r="A472" s="5">
        <f t="shared" si="14"/>
        <v>5</v>
      </c>
      <c r="B472" s="15">
        <v>45701</v>
      </c>
      <c r="C472" t="s">
        <v>32</v>
      </c>
      <c r="D472" t="s">
        <v>49</v>
      </c>
      <c r="E472" t="s">
        <v>65</v>
      </c>
      <c r="H472" t="s">
        <v>54</v>
      </c>
      <c r="I472" t="s">
        <v>36</v>
      </c>
      <c r="J472" t="s">
        <v>43</v>
      </c>
      <c r="K472" s="16">
        <v>13</v>
      </c>
      <c r="L472" s="17">
        <v>752.24</v>
      </c>
      <c r="M472" s="17">
        <v>60.179200000000002</v>
      </c>
      <c r="N472" s="17">
        <v>27.641000000000002</v>
      </c>
      <c r="O472" s="18">
        <f t="shared" si="15"/>
        <v>32.538200000000003</v>
      </c>
      <c r="P472" s="17"/>
    </row>
    <row r="473" spans="1:18" x14ac:dyDescent="0.2">
      <c r="A473" s="5">
        <f t="shared" si="14"/>
        <v>5</v>
      </c>
      <c r="B473" s="15">
        <v>45701</v>
      </c>
      <c r="C473" t="s">
        <v>39</v>
      </c>
      <c r="D473" t="s">
        <v>49</v>
      </c>
      <c r="E473" t="s">
        <v>65</v>
      </c>
      <c r="H473" t="s">
        <v>54</v>
      </c>
      <c r="I473" t="s">
        <v>36</v>
      </c>
      <c r="J473" t="s">
        <v>43</v>
      </c>
      <c r="K473" s="16">
        <v>13</v>
      </c>
      <c r="L473" s="17">
        <v>756.60799999999995</v>
      </c>
      <c r="M473" s="17">
        <v>60.528639999999996</v>
      </c>
      <c r="N473" s="17">
        <v>19.785</v>
      </c>
      <c r="O473" s="18">
        <f t="shared" si="15"/>
        <v>40.743639999999999</v>
      </c>
      <c r="P473" s="17"/>
    </row>
    <row r="474" spans="1:18" x14ac:dyDescent="0.2">
      <c r="A474" s="5">
        <f t="shared" si="14"/>
        <v>5</v>
      </c>
      <c r="B474" s="15">
        <v>45701</v>
      </c>
      <c r="C474" t="s">
        <v>42</v>
      </c>
      <c r="D474" t="s">
        <v>49</v>
      </c>
      <c r="E474" t="s">
        <v>65</v>
      </c>
      <c r="H474" t="s">
        <v>51</v>
      </c>
      <c r="I474" t="s">
        <v>2</v>
      </c>
      <c r="J474" t="s">
        <v>52</v>
      </c>
      <c r="K474" s="16">
        <v>11</v>
      </c>
      <c r="L474" s="17">
        <v>713.04200000000003</v>
      </c>
      <c r="M474" s="17">
        <v>57.043360000000007</v>
      </c>
      <c r="N474" s="17">
        <v>40.25</v>
      </c>
      <c r="O474" s="18">
        <f t="shared" si="15"/>
        <v>16.793360000000007</v>
      </c>
      <c r="P474" s="17"/>
    </row>
    <row r="475" spans="1:18" x14ac:dyDescent="0.2">
      <c r="A475" s="5">
        <f t="shared" si="14"/>
        <v>5</v>
      </c>
      <c r="B475" s="15">
        <v>45701</v>
      </c>
      <c r="C475" t="s">
        <v>36</v>
      </c>
      <c r="D475" t="s">
        <v>49</v>
      </c>
      <c r="E475" t="s">
        <v>65</v>
      </c>
      <c r="H475" t="s">
        <v>51</v>
      </c>
      <c r="I475" t="s">
        <v>2</v>
      </c>
      <c r="J475" t="s">
        <v>57</v>
      </c>
      <c r="K475" s="16">
        <v>10</v>
      </c>
      <c r="L475" s="17">
        <v>736.85199999999998</v>
      </c>
      <c r="M475" s="17">
        <v>58.948160000000001</v>
      </c>
      <c r="N475" s="17">
        <v>21.170999999999999</v>
      </c>
      <c r="O475" s="18">
        <f t="shared" si="15"/>
        <v>37.777160000000002</v>
      </c>
      <c r="P475" s="17"/>
    </row>
    <row r="476" spans="1:18" x14ac:dyDescent="0.2">
      <c r="A476" s="5">
        <f t="shared" si="14"/>
        <v>5</v>
      </c>
      <c r="B476" s="15">
        <v>45701</v>
      </c>
      <c r="C476" t="s">
        <v>44</v>
      </c>
      <c r="D476" t="s">
        <v>49</v>
      </c>
      <c r="E476" t="s">
        <v>65</v>
      </c>
      <c r="H476" t="s">
        <v>54</v>
      </c>
      <c r="I476" t="s">
        <v>36</v>
      </c>
      <c r="J476" t="s">
        <v>40</v>
      </c>
      <c r="K476" s="16">
        <v>9</v>
      </c>
      <c r="L476" s="17">
        <v>553.47900000000004</v>
      </c>
      <c r="M476" s="17">
        <v>44.278320000000001</v>
      </c>
      <c r="N476" s="17">
        <v>26.937999999999999</v>
      </c>
      <c r="O476" s="18">
        <f t="shared" si="15"/>
        <v>17.340320000000002</v>
      </c>
      <c r="P476" s="17"/>
    </row>
    <row r="477" spans="1:18" x14ac:dyDescent="0.2">
      <c r="A477" s="5">
        <f t="shared" si="14"/>
        <v>5</v>
      </c>
      <c r="B477" s="15">
        <v>45701</v>
      </c>
      <c r="C477" t="s">
        <v>46</v>
      </c>
      <c r="D477" t="s">
        <v>49</v>
      </c>
      <c r="E477" t="s">
        <v>65</v>
      </c>
      <c r="H477" t="s">
        <v>45</v>
      </c>
      <c r="I477" t="s">
        <v>36</v>
      </c>
      <c r="J477" t="s">
        <v>43</v>
      </c>
      <c r="K477" s="16">
        <v>11</v>
      </c>
      <c r="L477" s="17">
        <v>426.483</v>
      </c>
      <c r="M477" s="17">
        <v>34.118639999999999</v>
      </c>
      <c r="N477" s="17">
        <v>19.277999999999999</v>
      </c>
      <c r="O477" s="18">
        <f t="shared" si="15"/>
        <v>14.84064</v>
      </c>
      <c r="P477" s="17"/>
    </row>
    <row r="478" spans="1:18" x14ac:dyDescent="0.2">
      <c r="A478" s="5">
        <f t="shared" si="14"/>
        <v>5</v>
      </c>
      <c r="B478" s="15">
        <v>45701</v>
      </c>
      <c r="C478" t="s">
        <v>48</v>
      </c>
      <c r="D478" t="s">
        <v>49</v>
      </c>
      <c r="E478" t="s">
        <v>65</v>
      </c>
      <c r="H478" t="s">
        <v>54</v>
      </c>
      <c r="I478" t="s">
        <v>36</v>
      </c>
      <c r="J478" t="s">
        <v>40</v>
      </c>
      <c r="K478" s="16">
        <v>10</v>
      </c>
      <c r="L478" s="17">
        <v>334.29399999999998</v>
      </c>
      <c r="M478" s="17">
        <v>26.74352</v>
      </c>
      <c r="N478" s="17">
        <v>27.363</v>
      </c>
      <c r="O478" s="18">
        <f t="shared" si="15"/>
        <v>-0.61947999999999936</v>
      </c>
      <c r="P478" s="17"/>
    </row>
    <row r="479" spans="1:18" x14ac:dyDescent="0.2">
      <c r="A479" s="5">
        <f t="shared" si="14"/>
        <v>6</v>
      </c>
      <c r="B479" s="15">
        <v>45702</v>
      </c>
      <c r="C479" t="s">
        <v>32</v>
      </c>
      <c r="D479" t="s">
        <v>49</v>
      </c>
      <c r="E479" t="s">
        <v>71</v>
      </c>
      <c r="H479" t="s">
        <v>35</v>
      </c>
      <c r="I479" t="s">
        <v>32</v>
      </c>
      <c r="J479" t="s">
        <v>52</v>
      </c>
      <c r="K479" s="16">
        <v>8</v>
      </c>
      <c r="L479" s="17">
        <v>535.09900000000005</v>
      </c>
      <c r="M479" s="17">
        <v>42.807920000000003</v>
      </c>
      <c r="N479" s="17">
        <v>66.81</v>
      </c>
      <c r="O479" s="18">
        <f t="shared" si="15"/>
        <v>-24.002079999999999</v>
      </c>
      <c r="P479" s="17"/>
    </row>
    <row r="480" spans="1:18" x14ac:dyDescent="0.2">
      <c r="A480" s="5">
        <f t="shared" si="14"/>
        <v>6</v>
      </c>
      <c r="B480" s="15">
        <v>45702</v>
      </c>
      <c r="C480" t="s">
        <v>39</v>
      </c>
      <c r="D480" t="s">
        <v>49</v>
      </c>
      <c r="E480" t="s">
        <v>71</v>
      </c>
      <c r="H480" t="s">
        <v>73</v>
      </c>
      <c r="I480" t="s">
        <v>2</v>
      </c>
      <c r="J480" t="s">
        <v>52</v>
      </c>
      <c r="K480" s="16">
        <v>10</v>
      </c>
      <c r="L480" s="17">
        <v>524.79200000000003</v>
      </c>
      <c r="M480" s="17">
        <v>41.983360000000005</v>
      </c>
      <c r="N480" s="17">
        <v>51.901999999999994</v>
      </c>
      <c r="O480" s="18">
        <f t="shared" si="15"/>
        <v>-9.9186399999999892</v>
      </c>
      <c r="P480" s="17"/>
      <c r="R480" t="s">
        <v>2</v>
      </c>
    </row>
    <row r="481" spans="1:16" x14ac:dyDescent="0.2">
      <c r="A481" s="5">
        <f t="shared" si="14"/>
        <v>6</v>
      </c>
      <c r="B481" s="15">
        <v>45702</v>
      </c>
      <c r="C481" t="s">
        <v>42</v>
      </c>
      <c r="D481" t="s">
        <v>49</v>
      </c>
      <c r="E481" t="s">
        <v>71</v>
      </c>
      <c r="H481" t="s">
        <v>45</v>
      </c>
      <c r="I481" t="s">
        <v>2</v>
      </c>
      <c r="J481" t="s">
        <v>52</v>
      </c>
      <c r="K481" s="16">
        <v>12</v>
      </c>
      <c r="L481" s="17">
        <v>589.94899999999996</v>
      </c>
      <c r="M481" s="17">
        <v>47.195919999999994</v>
      </c>
      <c r="N481" s="17">
        <v>36.641999999999996</v>
      </c>
      <c r="O481" s="18">
        <f t="shared" si="15"/>
        <v>10.553919999999998</v>
      </c>
      <c r="P481" s="17"/>
    </row>
    <row r="482" spans="1:16" x14ac:dyDescent="0.2">
      <c r="A482" s="5">
        <f t="shared" si="14"/>
        <v>6</v>
      </c>
      <c r="B482" s="15">
        <v>45702</v>
      </c>
      <c r="C482" t="s">
        <v>36</v>
      </c>
      <c r="D482" t="s">
        <v>49</v>
      </c>
      <c r="E482" t="s">
        <v>71</v>
      </c>
      <c r="H482" t="s">
        <v>73</v>
      </c>
      <c r="I482" t="s">
        <v>2</v>
      </c>
      <c r="J482" t="s">
        <v>52</v>
      </c>
      <c r="K482" s="16">
        <v>11</v>
      </c>
      <c r="L482" s="17">
        <v>665.95899999999995</v>
      </c>
      <c r="M482" s="17">
        <v>53.276719999999997</v>
      </c>
      <c r="N482" s="17">
        <v>48.156000000000006</v>
      </c>
      <c r="O482" s="18">
        <f t="shared" si="15"/>
        <v>5.1207199999999915</v>
      </c>
      <c r="P482" s="17"/>
    </row>
    <row r="483" spans="1:16" x14ac:dyDescent="0.2">
      <c r="A483" s="5">
        <f t="shared" si="14"/>
        <v>6</v>
      </c>
      <c r="B483" s="15">
        <v>45702</v>
      </c>
      <c r="C483" t="s">
        <v>44</v>
      </c>
      <c r="D483" t="s">
        <v>49</v>
      </c>
      <c r="E483" t="s">
        <v>71</v>
      </c>
      <c r="H483" t="s">
        <v>35</v>
      </c>
      <c r="I483" t="s">
        <v>39</v>
      </c>
      <c r="J483" t="s">
        <v>43</v>
      </c>
      <c r="K483" s="16">
        <v>9</v>
      </c>
      <c r="L483" s="17">
        <v>838.04600000000005</v>
      </c>
      <c r="M483" s="17">
        <v>67.043680000000009</v>
      </c>
      <c r="N483" s="17">
        <v>41.015000000000001</v>
      </c>
      <c r="O483" s="18">
        <f t="shared" si="15"/>
        <v>26.028680000000008</v>
      </c>
      <c r="P483" s="17"/>
    </row>
    <row r="484" spans="1:16" x14ac:dyDescent="0.2">
      <c r="A484" s="5">
        <f t="shared" si="14"/>
        <v>6</v>
      </c>
      <c r="B484" s="15">
        <v>45702</v>
      </c>
      <c r="C484" t="s">
        <v>46</v>
      </c>
      <c r="D484" t="s">
        <v>49</v>
      </c>
      <c r="E484" t="s">
        <v>71</v>
      </c>
      <c r="H484" t="s">
        <v>54</v>
      </c>
      <c r="I484" t="s">
        <v>42</v>
      </c>
      <c r="J484" t="s">
        <v>40</v>
      </c>
      <c r="K484" s="16">
        <v>16</v>
      </c>
      <c r="L484" s="17">
        <v>873.83799999999997</v>
      </c>
      <c r="M484" s="17">
        <v>69.907039999999995</v>
      </c>
      <c r="N484" s="17">
        <v>37.680000000000007</v>
      </c>
      <c r="O484" s="18">
        <f t="shared" si="15"/>
        <v>32.227039999999988</v>
      </c>
      <c r="P484" s="17"/>
    </row>
    <row r="485" spans="1:16" x14ac:dyDescent="0.2">
      <c r="A485" s="5">
        <f t="shared" si="14"/>
        <v>6</v>
      </c>
      <c r="B485" s="15">
        <v>45702</v>
      </c>
      <c r="C485" t="s">
        <v>48</v>
      </c>
      <c r="D485" t="s">
        <v>49</v>
      </c>
      <c r="E485" t="s">
        <v>71</v>
      </c>
      <c r="H485" t="s">
        <v>54</v>
      </c>
      <c r="I485" t="s">
        <v>42</v>
      </c>
      <c r="J485" t="s">
        <v>40</v>
      </c>
      <c r="K485" s="16">
        <v>16</v>
      </c>
      <c r="L485" s="17">
        <v>1152.8230000000001</v>
      </c>
      <c r="M485" s="17">
        <v>92.225840000000005</v>
      </c>
      <c r="N485" s="17">
        <v>38.955999999999996</v>
      </c>
      <c r="O485" s="18">
        <f t="shared" si="15"/>
        <v>53.269840000000009</v>
      </c>
      <c r="P485" s="17"/>
    </row>
    <row r="486" spans="1:16" x14ac:dyDescent="0.2">
      <c r="A486" s="5">
        <f t="shared" si="14"/>
        <v>6</v>
      </c>
      <c r="B486" s="15">
        <v>45702</v>
      </c>
      <c r="C486" t="s">
        <v>55</v>
      </c>
      <c r="D486" t="s">
        <v>49</v>
      </c>
      <c r="E486" t="s">
        <v>71</v>
      </c>
      <c r="H486" t="s">
        <v>35</v>
      </c>
      <c r="I486" t="s">
        <v>39</v>
      </c>
      <c r="J486" t="s">
        <v>57</v>
      </c>
      <c r="K486" s="16">
        <v>12</v>
      </c>
      <c r="L486" s="17">
        <v>1271.431</v>
      </c>
      <c r="M486" s="17">
        <v>101.71448000000001</v>
      </c>
      <c r="N486" s="17">
        <v>41.298999999999999</v>
      </c>
      <c r="O486" s="18">
        <f t="shared" si="15"/>
        <v>60.415480000000009</v>
      </c>
      <c r="P486" s="17"/>
    </row>
    <row r="487" spans="1:16" x14ac:dyDescent="0.2">
      <c r="A487" s="5">
        <f t="shared" si="14"/>
        <v>7</v>
      </c>
      <c r="B487" s="15">
        <v>45703</v>
      </c>
      <c r="C487" t="s">
        <v>32</v>
      </c>
      <c r="D487" t="s">
        <v>33</v>
      </c>
      <c r="E487" t="s">
        <v>91</v>
      </c>
      <c r="H487" t="s">
        <v>35</v>
      </c>
      <c r="I487" t="s">
        <v>32</v>
      </c>
      <c r="J487" t="s">
        <v>40</v>
      </c>
      <c r="K487" s="16">
        <v>6</v>
      </c>
      <c r="L487" s="17">
        <v>335.46499999999997</v>
      </c>
      <c r="M487" s="17">
        <v>26.837199999999999</v>
      </c>
      <c r="N487" s="17">
        <v>67.819000000000003</v>
      </c>
      <c r="O487" s="18">
        <f t="shared" si="15"/>
        <v>-40.981800000000007</v>
      </c>
      <c r="P487" s="17"/>
    </row>
    <row r="488" spans="1:16" x14ac:dyDescent="0.2">
      <c r="A488" s="5">
        <f t="shared" si="14"/>
        <v>7</v>
      </c>
      <c r="B488" s="15">
        <v>45703</v>
      </c>
      <c r="C488" t="s">
        <v>39</v>
      </c>
      <c r="D488" t="s">
        <v>33</v>
      </c>
      <c r="E488" t="s">
        <v>91</v>
      </c>
      <c r="H488" t="s">
        <v>35</v>
      </c>
      <c r="I488" t="s">
        <v>39</v>
      </c>
      <c r="J488" t="s">
        <v>40</v>
      </c>
      <c r="K488" s="16">
        <v>9</v>
      </c>
      <c r="L488" s="17">
        <v>636.03300000000002</v>
      </c>
      <c r="M488" s="17">
        <v>50.882640000000002</v>
      </c>
      <c r="N488" s="17">
        <v>63.800000000000011</v>
      </c>
      <c r="O488" s="18">
        <f t="shared" si="15"/>
        <v>-12.917360000000009</v>
      </c>
      <c r="P488" s="17"/>
    </row>
    <row r="489" spans="1:16" x14ac:dyDescent="0.2">
      <c r="A489" s="5">
        <f t="shared" si="14"/>
        <v>7</v>
      </c>
      <c r="B489" s="15">
        <v>45703</v>
      </c>
      <c r="C489" t="s">
        <v>42</v>
      </c>
      <c r="D489" t="s">
        <v>33</v>
      </c>
      <c r="E489" t="s">
        <v>91</v>
      </c>
      <c r="H489" t="s">
        <v>35</v>
      </c>
      <c r="I489" t="s">
        <v>39</v>
      </c>
      <c r="J489" t="s">
        <v>43</v>
      </c>
      <c r="K489" s="16">
        <v>8</v>
      </c>
      <c r="L489" s="17">
        <v>656.98199999999997</v>
      </c>
      <c r="M489" s="17">
        <v>52.55856</v>
      </c>
      <c r="N489" s="17">
        <v>67.854000000000013</v>
      </c>
      <c r="O489" s="18">
        <f t="shared" si="15"/>
        <v>-15.295440000000013</v>
      </c>
      <c r="P489" s="17"/>
    </row>
    <row r="490" spans="1:16" x14ac:dyDescent="0.2">
      <c r="A490" s="5">
        <f t="shared" si="14"/>
        <v>7</v>
      </c>
      <c r="B490" s="15">
        <v>45703</v>
      </c>
      <c r="C490" t="s">
        <v>36</v>
      </c>
      <c r="D490" t="s">
        <v>33</v>
      </c>
      <c r="E490" t="s">
        <v>91</v>
      </c>
      <c r="F490" t="s">
        <v>53</v>
      </c>
      <c r="H490" t="s">
        <v>54</v>
      </c>
      <c r="I490" t="s">
        <v>2</v>
      </c>
      <c r="J490" t="s">
        <v>37</v>
      </c>
      <c r="K490" s="16">
        <v>16</v>
      </c>
      <c r="L490" s="17">
        <v>6879.9570000000003</v>
      </c>
      <c r="M490" s="17">
        <v>550.39656000000002</v>
      </c>
      <c r="N490" s="17">
        <v>125.947</v>
      </c>
      <c r="O490" s="18">
        <f t="shared" si="15"/>
        <v>424.44956000000002</v>
      </c>
      <c r="P490" s="17"/>
    </row>
    <row r="491" spans="1:16" x14ac:dyDescent="0.2">
      <c r="A491" s="5">
        <f t="shared" si="14"/>
        <v>7</v>
      </c>
      <c r="B491" s="15">
        <v>45703</v>
      </c>
      <c r="C491" t="s">
        <v>44</v>
      </c>
      <c r="D491" t="s">
        <v>33</v>
      </c>
      <c r="E491" t="s">
        <v>91</v>
      </c>
      <c r="H491" t="s">
        <v>35</v>
      </c>
      <c r="I491" t="s">
        <v>39</v>
      </c>
      <c r="J491" t="s">
        <v>40</v>
      </c>
      <c r="K491" s="16">
        <v>11</v>
      </c>
      <c r="L491" s="17">
        <v>896.89</v>
      </c>
      <c r="M491" s="17">
        <v>71.751199999999997</v>
      </c>
      <c r="N491" s="17">
        <v>73.363000000000014</v>
      </c>
      <c r="O491" s="18">
        <f t="shared" si="15"/>
        <v>-1.6118000000000166</v>
      </c>
      <c r="P491" s="17"/>
    </row>
    <row r="492" spans="1:16" x14ac:dyDescent="0.2">
      <c r="A492" s="5">
        <f t="shared" si="14"/>
        <v>7</v>
      </c>
      <c r="B492" s="15">
        <v>45703</v>
      </c>
      <c r="C492" t="s">
        <v>46</v>
      </c>
      <c r="D492" t="s">
        <v>33</v>
      </c>
      <c r="E492" t="s">
        <v>91</v>
      </c>
      <c r="H492" t="s">
        <v>35</v>
      </c>
      <c r="I492" t="s">
        <v>2</v>
      </c>
      <c r="J492" t="s">
        <v>37</v>
      </c>
      <c r="K492" s="16">
        <v>18</v>
      </c>
      <c r="L492" s="17">
        <v>885.423</v>
      </c>
      <c r="M492" s="17">
        <v>70.833839999999995</v>
      </c>
      <c r="N492" s="17">
        <v>48.087000000000003</v>
      </c>
      <c r="O492" s="18">
        <f t="shared" si="15"/>
        <v>22.746839999999992</v>
      </c>
      <c r="P492" s="17"/>
    </row>
    <row r="493" spans="1:16" x14ac:dyDescent="0.2">
      <c r="A493" s="5">
        <f t="shared" si="14"/>
        <v>7</v>
      </c>
      <c r="B493" s="15">
        <v>45703</v>
      </c>
      <c r="C493" t="s">
        <v>48</v>
      </c>
      <c r="D493" t="s">
        <v>33</v>
      </c>
      <c r="E493" t="s">
        <v>91</v>
      </c>
      <c r="H493" t="s">
        <v>63</v>
      </c>
      <c r="I493" t="s">
        <v>64</v>
      </c>
      <c r="J493" t="s">
        <v>43</v>
      </c>
      <c r="K493" s="16">
        <v>8</v>
      </c>
      <c r="L493" s="17">
        <v>751.38699999999994</v>
      </c>
      <c r="M493" s="17">
        <v>60.110959999999999</v>
      </c>
      <c r="N493" s="17">
        <v>167.45400000000001</v>
      </c>
      <c r="O493" s="18">
        <f t="shared" si="15"/>
        <v>-107.34304</v>
      </c>
      <c r="P493" s="17"/>
    </row>
    <row r="494" spans="1:16" x14ac:dyDescent="0.2">
      <c r="A494" s="5">
        <f t="shared" si="14"/>
        <v>7</v>
      </c>
      <c r="B494" s="15">
        <v>45703</v>
      </c>
      <c r="C494" t="s">
        <v>55</v>
      </c>
      <c r="D494" t="s">
        <v>33</v>
      </c>
      <c r="E494" t="s">
        <v>91</v>
      </c>
      <c r="H494" t="s">
        <v>35</v>
      </c>
      <c r="I494" t="s">
        <v>2</v>
      </c>
      <c r="J494" t="s">
        <v>37</v>
      </c>
      <c r="K494" s="16">
        <v>17</v>
      </c>
      <c r="L494" s="17">
        <v>905.399</v>
      </c>
      <c r="M494" s="17">
        <v>72.431920000000005</v>
      </c>
      <c r="N494" s="17">
        <v>66.941000000000003</v>
      </c>
      <c r="O494" s="18">
        <f t="shared" si="15"/>
        <v>5.4909200000000027</v>
      </c>
      <c r="P494" s="17"/>
    </row>
    <row r="495" spans="1:16" x14ac:dyDescent="0.2">
      <c r="A495" s="5">
        <f t="shared" si="14"/>
        <v>1</v>
      </c>
      <c r="B495" s="15">
        <v>45704</v>
      </c>
      <c r="C495" t="s">
        <v>32</v>
      </c>
      <c r="D495" t="s">
        <v>49</v>
      </c>
      <c r="E495" t="s">
        <v>92</v>
      </c>
      <c r="H495" t="s">
        <v>35</v>
      </c>
      <c r="I495" t="s">
        <v>2</v>
      </c>
      <c r="J495" t="s">
        <v>93</v>
      </c>
      <c r="K495" s="16">
        <v>11</v>
      </c>
      <c r="L495" s="17">
        <v>234.625</v>
      </c>
      <c r="M495" s="17">
        <v>18.77</v>
      </c>
      <c r="N495" s="17">
        <v>28.32</v>
      </c>
      <c r="O495" s="18">
        <f t="shared" si="15"/>
        <v>-9.5500000000000007</v>
      </c>
      <c r="P495" s="17" t="s">
        <v>94</v>
      </c>
    </row>
    <row r="496" spans="1:16" x14ac:dyDescent="0.2">
      <c r="A496" s="5">
        <f t="shared" si="14"/>
        <v>1</v>
      </c>
      <c r="B496" s="15">
        <v>45704</v>
      </c>
      <c r="C496" t="s">
        <v>39</v>
      </c>
      <c r="D496" t="s">
        <v>33</v>
      </c>
      <c r="E496" t="s">
        <v>92</v>
      </c>
      <c r="H496" t="s">
        <v>35</v>
      </c>
      <c r="I496" t="s">
        <v>42</v>
      </c>
      <c r="J496" t="s">
        <v>47</v>
      </c>
      <c r="K496" s="16">
        <v>10</v>
      </c>
      <c r="L496" s="17">
        <v>239.142</v>
      </c>
      <c r="M496" s="17">
        <v>19.131360000000001</v>
      </c>
      <c r="N496" s="17">
        <v>30.614999999999998</v>
      </c>
      <c r="O496" s="18">
        <f t="shared" si="15"/>
        <v>-11.483639999999998</v>
      </c>
      <c r="P496" s="17"/>
    </row>
    <row r="497" spans="1:17" x14ac:dyDescent="0.2">
      <c r="A497" s="5">
        <f t="shared" si="14"/>
        <v>1</v>
      </c>
      <c r="B497" s="15">
        <v>45704</v>
      </c>
      <c r="C497" t="s">
        <v>42</v>
      </c>
      <c r="D497" t="s">
        <v>33</v>
      </c>
      <c r="E497" t="s">
        <v>92</v>
      </c>
      <c r="H497" t="s">
        <v>35</v>
      </c>
      <c r="I497" t="s">
        <v>36</v>
      </c>
      <c r="J497" t="s">
        <v>40</v>
      </c>
      <c r="K497" s="16">
        <v>11</v>
      </c>
      <c r="L497" s="17">
        <v>309.81799999999998</v>
      </c>
      <c r="M497" s="17">
        <v>24.785439999999998</v>
      </c>
      <c r="N497" s="17">
        <v>26.677</v>
      </c>
      <c r="O497" s="18">
        <f t="shared" si="15"/>
        <v>-1.8915600000000019</v>
      </c>
      <c r="P497" s="17"/>
    </row>
    <row r="498" spans="1:17" x14ac:dyDescent="0.2">
      <c r="A498" s="5">
        <f t="shared" si="14"/>
        <v>1</v>
      </c>
      <c r="B498" s="15">
        <v>45704</v>
      </c>
      <c r="C498" t="s">
        <v>36</v>
      </c>
      <c r="D498" t="s">
        <v>33</v>
      </c>
      <c r="E498" t="s">
        <v>92</v>
      </c>
      <c r="H498" t="s">
        <v>35</v>
      </c>
      <c r="I498" t="s">
        <v>36</v>
      </c>
      <c r="J498" t="s">
        <v>40</v>
      </c>
      <c r="K498" s="16">
        <v>13</v>
      </c>
      <c r="L498" s="17">
        <v>371.41500000000002</v>
      </c>
      <c r="M498" s="17">
        <v>29.713200000000001</v>
      </c>
      <c r="N498" s="17">
        <v>30.675000000000001</v>
      </c>
      <c r="O498" s="18">
        <f t="shared" si="15"/>
        <v>-0.96180000000000021</v>
      </c>
      <c r="P498" s="17"/>
    </row>
    <row r="499" spans="1:17" x14ac:dyDescent="0.2">
      <c r="A499" s="5">
        <f t="shared" si="14"/>
        <v>1</v>
      </c>
      <c r="B499" s="15">
        <v>45704</v>
      </c>
      <c r="C499" t="s">
        <v>44</v>
      </c>
      <c r="D499" t="s">
        <v>33</v>
      </c>
      <c r="E499" t="s">
        <v>92</v>
      </c>
      <c r="H499" t="s">
        <v>35</v>
      </c>
      <c r="I499" t="s">
        <v>42</v>
      </c>
      <c r="J499" t="s">
        <v>47</v>
      </c>
      <c r="K499" s="16">
        <v>8</v>
      </c>
      <c r="L499" s="17">
        <v>424.447</v>
      </c>
      <c r="M499" s="17">
        <v>33.955759999999998</v>
      </c>
      <c r="N499" s="17">
        <v>28.830999999999996</v>
      </c>
      <c r="O499" s="18">
        <f t="shared" si="15"/>
        <v>5.124760000000002</v>
      </c>
      <c r="P499" s="17"/>
    </row>
    <row r="500" spans="1:17" x14ac:dyDescent="0.2">
      <c r="A500" s="5">
        <f t="shared" si="14"/>
        <v>1</v>
      </c>
      <c r="B500" s="15">
        <v>45704</v>
      </c>
      <c r="C500" t="s">
        <v>46</v>
      </c>
      <c r="D500" t="s">
        <v>33</v>
      </c>
      <c r="E500" t="s">
        <v>92</v>
      </c>
      <c r="H500" t="s">
        <v>54</v>
      </c>
      <c r="I500" t="s">
        <v>2</v>
      </c>
      <c r="J500" t="s">
        <v>43</v>
      </c>
      <c r="K500" s="16">
        <v>10</v>
      </c>
      <c r="L500" s="17">
        <v>474.74599999999998</v>
      </c>
      <c r="M500" s="17">
        <v>37.979680000000002</v>
      </c>
      <c r="N500" s="17">
        <v>29.057000000000002</v>
      </c>
      <c r="O500" s="18">
        <f t="shared" si="15"/>
        <v>8.9226799999999997</v>
      </c>
      <c r="P500" s="17"/>
    </row>
    <row r="501" spans="1:17" x14ac:dyDescent="0.2">
      <c r="A501" s="5">
        <f t="shared" si="14"/>
        <v>1</v>
      </c>
      <c r="B501" s="15">
        <v>45704</v>
      </c>
      <c r="C501" t="s">
        <v>48</v>
      </c>
      <c r="D501" t="s">
        <v>33</v>
      </c>
      <c r="E501" t="s">
        <v>92</v>
      </c>
      <c r="F501" t="s">
        <v>95</v>
      </c>
      <c r="H501" t="s">
        <v>35</v>
      </c>
      <c r="I501" t="s">
        <v>39</v>
      </c>
      <c r="J501" t="s">
        <v>40</v>
      </c>
      <c r="K501" s="16">
        <v>7</v>
      </c>
      <c r="L501" s="17">
        <v>15.365</v>
      </c>
      <c r="M501" s="17">
        <v>1.2292000000000001</v>
      </c>
      <c r="N501" s="17">
        <v>35.635000000000005</v>
      </c>
      <c r="O501" s="18">
        <f t="shared" si="15"/>
        <v>-34.405800000000006</v>
      </c>
      <c r="P501" s="17"/>
    </row>
    <row r="502" spans="1:17" x14ac:dyDescent="0.2">
      <c r="A502" s="5">
        <f t="shared" si="14"/>
        <v>1</v>
      </c>
      <c r="B502" s="15">
        <v>45704</v>
      </c>
      <c r="C502" t="s">
        <v>55</v>
      </c>
      <c r="D502" t="s">
        <v>33</v>
      </c>
      <c r="E502" t="s">
        <v>92</v>
      </c>
      <c r="F502" t="s">
        <v>95</v>
      </c>
      <c r="H502" t="s">
        <v>35</v>
      </c>
      <c r="I502" t="s">
        <v>42</v>
      </c>
      <c r="J502" t="s">
        <v>43</v>
      </c>
      <c r="K502" s="16">
        <v>7</v>
      </c>
      <c r="L502" s="17">
        <v>10.276999999999999</v>
      </c>
      <c r="M502" s="17">
        <v>0.82216</v>
      </c>
      <c r="N502" s="17">
        <v>29.768000000000001</v>
      </c>
      <c r="O502" s="18">
        <f t="shared" si="15"/>
        <v>-28.94584</v>
      </c>
      <c r="P502" s="17"/>
      <c r="Q502" t="s">
        <v>2</v>
      </c>
    </row>
    <row r="503" spans="1:17" x14ac:dyDescent="0.2">
      <c r="A503" s="5">
        <f t="shared" si="14"/>
        <v>1</v>
      </c>
      <c r="B503" s="15">
        <v>45704</v>
      </c>
      <c r="C503" t="s">
        <v>32</v>
      </c>
      <c r="D503" t="s">
        <v>49</v>
      </c>
      <c r="E503" t="s">
        <v>34</v>
      </c>
      <c r="H503" t="s">
        <v>45</v>
      </c>
      <c r="I503" t="s">
        <v>36</v>
      </c>
      <c r="J503" t="s">
        <v>43</v>
      </c>
      <c r="K503" s="16">
        <v>8</v>
      </c>
      <c r="L503" s="17">
        <v>453.30799999999999</v>
      </c>
      <c r="M503" s="17">
        <v>36.26464</v>
      </c>
      <c r="N503" s="17">
        <v>19.785999999999998</v>
      </c>
      <c r="O503" s="18">
        <f t="shared" si="15"/>
        <v>16.478640000000002</v>
      </c>
      <c r="P503" s="17"/>
    </row>
    <row r="504" spans="1:17" x14ac:dyDescent="0.2">
      <c r="A504" s="5">
        <f t="shared" si="14"/>
        <v>1</v>
      </c>
      <c r="B504" s="15">
        <v>45704</v>
      </c>
      <c r="C504" t="s">
        <v>39</v>
      </c>
      <c r="D504" t="s">
        <v>49</v>
      </c>
      <c r="E504" t="s">
        <v>34</v>
      </c>
      <c r="H504" t="s">
        <v>35</v>
      </c>
      <c r="I504" t="s">
        <v>39</v>
      </c>
      <c r="J504" t="s">
        <v>52</v>
      </c>
      <c r="K504" s="16">
        <v>8</v>
      </c>
      <c r="L504" s="17">
        <v>622.04399999999998</v>
      </c>
      <c r="M504" s="17">
        <v>49.76352</v>
      </c>
      <c r="N504" s="17">
        <v>47.600999999999999</v>
      </c>
      <c r="O504" s="18">
        <f t="shared" si="15"/>
        <v>2.1625200000000007</v>
      </c>
      <c r="P504" s="17"/>
    </row>
    <row r="505" spans="1:17" x14ac:dyDescent="0.2">
      <c r="A505" s="5">
        <f t="shared" si="14"/>
        <v>1</v>
      </c>
      <c r="B505" s="15">
        <v>45704</v>
      </c>
      <c r="C505" t="s">
        <v>42</v>
      </c>
      <c r="D505" t="s">
        <v>49</v>
      </c>
      <c r="E505" t="s">
        <v>34</v>
      </c>
      <c r="H505" t="s">
        <v>35</v>
      </c>
      <c r="I505" t="s">
        <v>32</v>
      </c>
      <c r="J505" t="s">
        <v>52</v>
      </c>
      <c r="K505" s="16">
        <v>8</v>
      </c>
      <c r="L505" s="17">
        <v>640.44500000000005</v>
      </c>
      <c r="M505" s="17">
        <v>51.235600000000005</v>
      </c>
      <c r="N505" s="17">
        <v>79.099999999999994</v>
      </c>
      <c r="O505" s="18">
        <f t="shared" si="15"/>
        <v>-27.864399999999989</v>
      </c>
      <c r="P505" s="17"/>
    </row>
    <row r="506" spans="1:17" x14ac:dyDescent="0.2">
      <c r="A506" s="5">
        <f t="shared" si="14"/>
        <v>1</v>
      </c>
      <c r="B506" s="15">
        <v>45704</v>
      </c>
      <c r="C506" t="s">
        <v>36</v>
      </c>
      <c r="D506" t="s">
        <v>49</v>
      </c>
      <c r="E506" t="s">
        <v>34</v>
      </c>
      <c r="H506" t="s">
        <v>51</v>
      </c>
      <c r="I506" t="s">
        <v>2</v>
      </c>
      <c r="J506" t="s">
        <v>52</v>
      </c>
      <c r="K506" s="16">
        <v>7</v>
      </c>
      <c r="L506" s="17">
        <v>603.24400000000003</v>
      </c>
      <c r="M506" s="17">
        <v>48.259520000000002</v>
      </c>
      <c r="N506" s="17">
        <v>34.057000000000002</v>
      </c>
      <c r="O506" s="18">
        <f t="shared" si="15"/>
        <v>14.20252</v>
      </c>
      <c r="P506" s="17"/>
    </row>
    <row r="507" spans="1:17" x14ac:dyDescent="0.2">
      <c r="A507" s="5">
        <f t="shared" si="14"/>
        <v>1</v>
      </c>
      <c r="B507" s="15">
        <v>45704</v>
      </c>
      <c r="C507" t="s">
        <v>44</v>
      </c>
      <c r="D507" t="s">
        <v>49</v>
      </c>
      <c r="E507" t="s">
        <v>34</v>
      </c>
      <c r="H507" t="s">
        <v>54</v>
      </c>
      <c r="I507" t="s">
        <v>36</v>
      </c>
      <c r="J507" t="s">
        <v>57</v>
      </c>
      <c r="K507" s="16">
        <v>12</v>
      </c>
      <c r="L507" s="17">
        <v>755.34100000000001</v>
      </c>
      <c r="M507" s="17">
        <v>60.427280000000003</v>
      </c>
      <c r="N507" s="17">
        <v>22.900000000000002</v>
      </c>
      <c r="O507" s="18">
        <f t="shared" si="15"/>
        <v>37.527280000000005</v>
      </c>
      <c r="P507" s="17"/>
    </row>
    <row r="508" spans="1:17" x14ac:dyDescent="0.2">
      <c r="A508" s="5">
        <f t="shared" si="14"/>
        <v>1</v>
      </c>
      <c r="B508" s="15">
        <v>45704</v>
      </c>
      <c r="C508" t="s">
        <v>46</v>
      </c>
      <c r="D508" t="s">
        <v>49</v>
      </c>
      <c r="E508" t="s">
        <v>34</v>
      </c>
      <c r="H508" t="s">
        <v>62</v>
      </c>
      <c r="I508" t="s">
        <v>2</v>
      </c>
      <c r="J508" t="s">
        <v>57</v>
      </c>
      <c r="K508" s="16">
        <v>9</v>
      </c>
      <c r="L508" s="17">
        <v>833.74199999999996</v>
      </c>
      <c r="M508" s="17">
        <v>66.699359999999999</v>
      </c>
      <c r="N508" s="17">
        <v>77.335999999999999</v>
      </c>
      <c r="O508" s="18">
        <f t="shared" si="15"/>
        <v>-10.63664</v>
      </c>
      <c r="P508" s="17"/>
    </row>
    <row r="509" spans="1:17" x14ac:dyDescent="0.2">
      <c r="A509" s="5">
        <f t="shared" si="14"/>
        <v>1</v>
      </c>
      <c r="B509" s="15">
        <v>45704</v>
      </c>
      <c r="C509" t="s">
        <v>48</v>
      </c>
      <c r="D509" t="s">
        <v>49</v>
      </c>
      <c r="E509" t="s">
        <v>34</v>
      </c>
      <c r="H509" t="s">
        <v>54</v>
      </c>
      <c r="I509" t="s">
        <v>42</v>
      </c>
      <c r="J509" t="s">
        <v>57</v>
      </c>
      <c r="K509" s="16">
        <v>12</v>
      </c>
      <c r="L509" s="17">
        <v>806.84199999999998</v>
      </c>
      <c r="M509" s="17">
        <v>64.547359999999998</v>
      </c>
      <c r="N509" s="17">
        <v>33.127000000000002</v>
      </c>
      <c r="O509" s="18">
        <f t="shared" si="15"/>
        <v>31.420359999999995</v>
      </c>
      <c r="P509" s="17"/>
    </row>
    <row r="510" spans="1:17" x14ac:dyDescent="0.2">
      <c r="A510" s="5">
        <f t="shared" si="14"/>
        <v>1</v>
      </c>
      <c r="B510" s="15">
        <v>45704</v>
      </c>
      <c r="C510" t="s">
        <v>55</v>
      </c>
      <c r="D510" t="s">
        <v>49</v>
      </c>
      <c r="E510" t="s">
        <v>34</v>
      </c>
      <c r="H510" t="s">
        <v>54</v>
      </c>
      <c r="I510" t="s">
        <v>42</v>
      </c>
      <c r="J510" t="s">
        <v>57</v>
      </c>
      <c r="K510" s="16">
        <v>13</v>
      </c>
      <c r="L510" s="17">
        <v>719.33199999999999</v>
      </c>
      <c r="M510" s="17">
        <v>57.546559999999999</v>
      </c>
      <c r="N510" s="17">
        <v>34.801000000000002</v>
      </c>
      <c r="O510" s="18">
        <f t="shared" si="15"/>
        <v>22.745559999999998</v>
      </c>
      <c r="P510" s="17"/>
    </row>
    <row r="511" spans="1:17" x14ac:dyDescent="0.2">
      <c r="A511" s="5">
        <f t="shared" si="14"/>
        <v>2</v>
      </c>
      <c r="B511" s="15">
        <v>45705</v>
      </c>
      <c r="C511" t="s">
        <v>32</v>
      </c>
      <c r="D511" t="s">
        <v>49</v>
      </c>
      <c r="E511" t="s">
        <v>88</v>
      </c>
      <c r="H511" t="s">
        <v>35</v>
      </c>
      <c r="I511" t="s">
        <v>39</v>
      </c>
      <c r="J511" t="s">
        <v>52</v>
      </c>
      <c r="K511" s="16">
        <v>6</v>
      </c>
      <c r="L511" s="17">
        <v>339.827</v>
      </c>
      <c r="M511" s="17">
        <v>27.186160000000001</v>
      </c>
      <c r="N511" s="17">
        <v>43.243000000000002</v>
      </c>
      <c r="O511" s="18">
        <f t="shared" si="15"/>
        <v>-16.056840000000001</v>
      </c>
      <c r="P511" s="17"/>
    </row>
    <row r="512" spans="1:17" x14ac:dyDescent="0.2">
      <c r="A512" s="5">
        <f t="shared" si="14"/>
        <v>2</v>
      </c>
      <c r="B512" s="15">
        <v>45705</v>
      </c>
      <c r="C512" t="s">
        <v>39</v>
      </c>
      <c r="D512" t="s">
        <v>49</v>
      </c>
      <c r="E512" t="s">
        <v>88</v>
      </c>
      <c r="H512" t="s">
        <v>45</v>
      </c>
      <c r="I512" t="s">
        <v>2</v>
      </c>
      <c r="J512" t="s">
        <v>52</v>
      </c>
      <c r="K512" s="16">
        <v>9</v>
      </c>
      <c r="L512" s="17">
        <v>520.14700000000005</v>
      </c>
      <c r="M512" s="17">
        <v>41.611760000000004</v>
      </c>
      <c r="N512" s="17">
        <v>23.54</v>
      </c>
      <c r="O512" s="18">
        <f t="shared" si="15"/>
        <v>18.071760000000005</v>
      </c>
      <c r="P512" s="17"/>
    </row>
    <row r="513" spans="1:16" x14ac:dyDescent="0.2">
      <c r="A513" s="5">
        <f t="shared" si="14"/>
        <v>2</v>
      </c>
      <c r="B513" s="15">
        <v>45705</v>
      </c>
      <c r="C513" t="s">
        <v>42</v>
      </c>
      <c r="D513" t="s">
        <v>49</v>
      </c>
      <c r="E513" t="s">
        <v>88</v>
      </c>
      <c r="H513" t="s">
        <v>45</v>
      </c>
      <c r="I513" t="s">
        <v>36</v>
      </c>
      <c r="J513" t="s">
        <v>57</v>
      </c>
      <c r="K513" s="16">
        <v>8</v>
      </c>
      <c r="L513" s="17">
        <v>384.11200000000002</v>
      </c>
      <c r="M513" s="17">
        <v>30.728960000000001</v>
      </c>
      <c r="N513" s="17">
        <v>26.213999999999999</v>
      </c>
      <c r="O513" s="18">
        <f t="shared" si="15"/>
        <v>4.5149600000000021</v>
      </c>
      <c r="P513" s="17"/>
    </row>
    <row r="514" spans="1:16" x14ac:dyDescent="0.2">
      <c r="A514" s="5">
        <f t="shared" si="14"/>
        <v>2</v>
      </c>
      <c r="B514" s="15">
        <v>45705</v>
      </c>
      <c r="C514" t="s">
        <v>36</v>
      </c>
      <c r="D514" t="s">
        <v>49</v>
      </c>
      <c r="E514" t="s">
        <v>88</v>
      </c>
      <c r="H514" t="s">
        <v>54</v>
      </c>
      <c r="I514" t="s">
        <v>36</v>
      </c>
      <c r="J514" t="s">
        <v>57</v>
      </c>
      <c r="K514" s="16">
        <v>11</v>
      </c>
      <c r="L514" s="17">
        <v>565.21299999999997</v>
      </c>
      <c r="M514" s="17">
        <v>45.217039999999997</v>
      </c>
      <c r="N514" s="17">
        <v>22.451000000000001</v>
      </c>
      <c r="O514" s="18">
        <f t="shared" si="15"/>
        <v>22.766039999999997</v>
      </c>
      <c r="P514" s="17"/>
    </row>
    <row r="515" spans="1:16" x14ac:dyDescent="0.2">
      <c r="A515" s="5">
        <f t="shared" si="14"/>
        <v>2</v>
      </c>
      <c r="B515" s="15">
        <v>45705</v>
      </c>
      <c r="C515" t="s">
        <v>44</v>
      </c>
      <c r="D515" t="s">
        <v>49</v>
      </c>
      <c r="E515" t="s">
        <v>88</v>
      </c>
      <c r="H515" t="s">
        <v>54</v>
      </c>
      <c r="I515" t="s">
        <v>36</v>
      </c>
      <c r="J515" t="s">
        <v>57</v>
      </c>
      <c r="K515" s="16">
        <v>13</v>
      </c>
      <c r="L515" s="17">
        <v>721.91</v>
      </c>
      <c r="M515" s="17">
        <v>57.752800000000001</v>
      </c>
      <c r="N515" s="17">
        <v>22.652999999999999</v>
      </c>
      <c r="O515" s="18">
        <f t="shared" si="15"/>
        <v>35.099800000000002</v>
      </c>
      <c r="P515" s="17"/>
    </row>
    <row r="516" spans="1:16" x14ac:dyDescent="0.2">
      <c r="A516" s="5">
        <f t="shared" si="14"/>
        <v>2</v>
      </c>
      <c r="B516" s="15">
        <v>45705</v>
      </c>
      <c r="C516" t="s">
        <v>46</v>
      </c>
      <c r="D516" t="s">
        <v>49</v>
      </c>
      <c r="E516" t="s">
        <v>88</v>
      </c>
      <c r="H516" t="s">
        <v>45</v>
      </c>
      <c r="I516" t="s">
        <v>2</v>
      </c>
      <c r="J516" t="s">
        <v>52</v>
      </c>
      <c r="K516" s="16">
        <v>11</v>
      </c>
      <c r="L516" s="17">
        <v>576.702</v>
      </c>
      <c r="M516" s="17">
        <v>46.136160000000004</v>
      </c>
      <c r="N516" s="17">
        <v>23.728999999999999</v>
      </c>
      <c r="O516" s="18">
        <f t="shared" si="15"/>
        <v>22.407160000000005</v>
      </c>
      <c r="P516" s="17"/>
    </row>
    <row r="517" spans="1:16" x14ac:dyDescent="0.2">
      <c r="A517" s="5">
        <f t="shared" si="14"/>
        <v>2</v>
      </c>
      <c r="B517" s="15">
        <v>45705</v>
      </c>
      <c r="C517" t="s">
        <v>48</v>
      </c>
      <c r="D517" t="s">
        <v>49</v>
      </c>
      <c r="E517" t="s">
        <v>88</v>
      </c>
      <c r="H517" t="s">
        <v>54</v>
      </c>
      <c r="I517" t="s">
        <v>36</v>
      </c>
      <c r="J517" t="s">
        <v>40</v>
      </c>
      <c r="K517" s="16">
        <v>12</v>
      </c>
      <c r="L517" s="17">
        <v>777.17499999999995</v>
      </c>
      <c r="M517" s="17">
        <v>62.173999999999999</v>
      </c>
      <c r="N517" s="17">
        <v>25.397000000000002</v>
      </c>
      <c r="O517" s="18">
        <f t="shared" si="15"/>
        <v>36.777000000000001</v>
      </c>
      <c r="P517" s="17"/>
    </row>
    <row r="518" spans="1:16" x14ac:dyDescent="0.2">
      <c r="A518" s="5">
        <f t="shared" si="14"/>
        <v>2</v>
      </c>
      <c r="B518" s="15">
        <v>45705</v>
      </c>
      <c r="C518" t="s">
        <v>55</v>
      </c>
      <c r="D518" t="s">
        <v>49</v>
      </c>
      <c r="E518" t="s">
        <v>88</v>
      </c>
      <c r="H518" t="s">
        <v>54</v>
      </c>
      <c r="I518" t="s">
        <v>42</v>
      </c>
      <c r="J518" t="s">
        <v>40</v>
      </c>
      <c r="K518" s="16">
        <v>12</v>
      </c>
      <c r="L518" s="17">
        <v>707.79300000000001</v>
      </c>
      <c r="M518" s="17">
        <v>56.623440000000002</v>
      </c>
      <c r="N518" s="17">
        <v>32.674999999999997</v>
      </c>
      <c r="O518" s="18">
        <f t="shared" si="15"/>
        <v>23.948440000000005</v>
      </c>
      <c r="P518" s="17"/>
    </row>
    <row r="519" spans="1:16" x14ac:dyDescent="0.2">
      <c r="A519" s="5">
        <f t="shared" si="14"/>
        <v>3</v>
      </c>
      <c r="B519" s="15">
        <v>45706</v>
      </c>
      <c r="C519" t="s">
        <v>32</v>
      </c>
      <c r="D519" t="s">
        <v>49</v>
      </c>
      <c r="E519" t="s">
        <v>50</v>
      </c>
      <c r="H519" t="s">
        <v>35</v>
      </c>
      <c r="I519" t="s">
        <v>39</v>
      </c>
      <c r="J519" t="s">
        <v>52</v>
      </c>
      <c r="K519" s="16">
        <v>9</v>
      </c>
      <c r="L519" s="17">
        <v>399.09899999999999</v>
      </c>
      <c r="M519" s="17">
        <v>31.92792</v>
      </c>
      <c r="N519" s="17">
        <v>32.231000000000002</v>
      </c>
      <c r="O519" s="18">
        <f t="shared" si="15"/>
        <v>-0.30308000000000135</v>
      </c>
      <c r="P519" s="17"/>
    </row>
    <row r="520" spans="1:16" x14ac:dyDescent="0.2">
      <c r="A520" s="5">
        <f t="shared" si="14"/>
        <v>3</v>
      </c>
      <c r="B520" s="15">
        <v>45706</v>
      </c>
      <c r="C520" t="s">
        <v>39</v>
      </c>
      <c r="D520" t="s">
        <v>49</v>
      </c>
      <c r="E520" t="s">
        <v>50</v>
      </c>
      <c r="H520" t="s">
        <v>54</v>
      </c>
      <c r="I520" t="s">
        <v>2</v>
      </c>
      <c r="J520" t="s">
        <v>52</v>
      </c>
      <c r="K520" s="16">
        <v>8</v>
      </c>
      <c r="L520" s="17">
        <v>369.46300000000002</v>
      </c>
      <c r="M520" s="17">
        <v>29.557040000000001</v>
      </c>
      <c r="N520" s="17">
        <v>39.485999999999997</v>
      </c>
      <c r="O520" s="18">
        <f t="shared" si="15"/>
        <v>-9.9289599999999965</v>
      </c>
      <c r="P520" s="17"/>
    </row>
    <row r="521" spans="1:16" x14ac:dyDescent="0.2">
      <c r="A521" s="5">
        <f t="shared" ref="A521:A584" si="16">WEEKDAY(B521)</f>
        <v>3</v>
      </c>
      <c r="B521" s="15">
        <v>45706</v>
      </c>
      <c r="C521" t="s">
        <v>42</v>
      </c>
      <c r="D521" t="s">
        <v>49</v>
      </c>
      <c r="E521" t="s">
        <v>50</v>
      </c>
      <c r="H521" t="s">
        <v>54</v>
      </c>
      <c r="I521" t="s">
        <v>36</v>
      </c>
      <c r="J521" t="s">
        <v>43</v>
      </c>
      <c r="K521" s="16">
        <v>16</v>
      </c>
      <c r="L521" s="17">
        <v>541.66999999999996</v>
      </c>
      <c r="M521" s="17">
        <v>43.333599999999997</v>
      </c>
      <c r="N521" s="17">
        <v>26.015000000000001</v>
      </c>
      <c r="O521" s="18">
        <f t="shared" ref="O521:O584" si="17">M521-N521</f>
        <v>17.318599999999996</v>
      </c>
      <c r="P521" s="17"/>
    </row>
    <row r="522" spans="1:16" x14ac:dyDescent="0.2">
      <c r="A522" s="5">
        <f t="shared" si="16"/>
        <v>3</v>
      </c>
      <c r="B522" s="15">
        <v>45706</v>
      </c>
      <c r="C522" t="s">
        <v>36</v>
      </c>
      <c r="D522" t="s">
        <v>49</v>
      </c>
      <c r="E522" t="s">
        <v>50</v>
      </c>
      <c r="H522" t="s">
        <v>51</v>
      </c>
      <c r="I522" t="s">
        <v>2</v>
      </c>
      <c r="J522" t="s">
        <v>52</v>
      </c>
      <c r="K522" s="16">
        <v>11</v>
      </c>
      <c r="L522" s="17">
        <v>535.75400000000002</v>
      </c>
      <c r="M522" s="17">
        <v>42.860320000000002</v>
      </c>
      <c r="N522" s="17">
        <v>41.523000000000003</v>
      </c>
      <c r="O522" s="18">
        <f t="shared" si="17"/>
        <v>1.3373199999999983</v>
      </c>
      <c r="P522" s="17"/>
    </row>
    <row r="523" spans="1:16" x14ac:dyDescent="0.2">
      <c r="A523" s="5">
        <f t="shared" si="16"/>
        <v>3</v>
      </c>
      <c r="B523" s="15">
        <v>45706</v>
      </c>
      <c r="C523" t="s">
        <v>44</v>
      </c>
      <c r="D523" t="s">
        <v>49</v>
      </c>
      <c r="E523" t="s">
        <v>50</v>
      </c>
      <c r="H523" t="s">
        <v>51</v>
      </c>
      <c r="I523" t="s">
        <v>2</v>
      </c>
      <c r="J523" t="s">
        <v>52</v>
      </c>
      <c r="K523" s="16">
        <v>15</v>
      </c>
      <c r="L523" s="17">
        <v>639.43600000000004</v>
      </c>
      <c r="M523" s="17">
        <v>51.154880000000006</v>
      </c>
      <c r="N523" s="17">
        <v>31.095000000000002</v>
      </c>
      <c r="O523" s="18">
        <f t="shared" si="17"/>
        <v>20.059880000000003</v>
      </c>
      <c r="P523" s="17"/>
    </row>
    <row r="524" spans="1:16" x14ac:dyDescent="0.2">
      <c r="A524" s="5">
        <f t="shared" si="16"/>
        <v>3</v>
      </c>
      <c r="B524" s="15">
        <v>45706</v>
      </c>
      <c r="C524" t="s">
        <v>46</v>
      </c>
      <c r="D524" t="s">
        <v>49</v>
      </c>
      <c r="E524" t="s">
        <v>50</v>
      </c>
      <c r="H524" t="s">
        <v>54</v>
      </c>
      <c r="I524" t="s">
        <v>42</v>
      </c>
      <c r="J524" t="s">
        <v>43</v>
      </c>
      <c r="K524" s="16">
        <v>16</v>
      </c>
      <c r="L524" s="17">
        <v>674.99</v>
      </c>
      <c r="M524" s="17">
        <v>53.999200000000002</v>
      </c>
      <c r="N524" s="17">
        <v>31.064999999999998</v>
      </c>
      <c r="O524" s="18">
        <f t="shared" si="17"/>
        <v>22.934200000000004</v>
      </c>
      <c r="P524" s="17"/>
    </row>
    <row r="525" spans="1:16" x14ac:dyDescent="0.2">
      <c r="A525" s="5">
        <f t="shared" si="16"/>
        <v>3</v>
      </c>
      <c r="B525" s="15">
        <v>45706</v>
      </c>
      <c r="C525" t="s">
        <v>48</v>
      </c>
      <c r="D525" t="s">
        <v>49</v>
      </c>
      <c r="E525" t="s">
        <v>50</v>
      </c>
      <c r="H525" t="s">
        <v>54</v>
      </c>
      <c r="I525" t="s">
        <v>42</v>
      </c>
      <c r="J525" t="s">
        <v>43</v>
      </c>
      <c r="K525" s="16">
        <v>9</v>
      </c>
      <c r="L525" s="17">
        <v>603.40499999999997</v>
      </c>
      <c r="M525" s="17">
        <v>48.272399999999998</v>
      </c>
      <c r="N525" s="17">
        <v>37.320000000000007</v>
      </c>
      <c r="O525" s="18">
        <f t="shared" si="17"/>
        <v>10.95239999999999</v>
      </c>
      <c r="P525" s="17"/>
    </row>
    <row r="526" spans="1:16" x14ac:dyDescent="0.2">
      <c r="A526" s="5">
        <f t="shared" si="16"/>
        <v>3</v>
      </c>
      <c r="B526" s="15">
        <v>45706</v>
      </c>
      <c r="C526" t="s">
        <v>55</v>
      </c>
      <c r="D526" t="s">
        <v>49</v>
      </c>
      <c r="E526" t="s">
        <v>50</v>
      </c>
      <c r="H526" t="s">
        <v>54</v>
      </c>
      <c r="I526" t="s">
        <v>42</v>
      </c>
      <c r="J526" t="s">
        <v>40</v>
      </c>
      <c r="K526" s="16">
        <v>14</v>
      </c>
      <c r="L526" s="17">
        <v>835.47299999999996</v>
      </c>
      <c r="M526" s="17">
        <v>66.83784</v>
      </c>
      <c r="N526" s="17">
        <v>37.680000000000007</v>
      </c>
      <c r="O526" s="18">
        <f t="shared" si="17"/>
        <v>29.157839999999993</v>
      </c>
      <c r="P526" s="17"/>
    </row>
    <row r="527" spans="1:16" x14ac:dyDescent="0.2">
      <c r="A527" s="5">
        <f t="shared" si="16"/>
        <v>4</v>
      </c>
      <c r="B527" s="15">
        <v>45707</v>
      </c>
      <c r="C527" t="s">
        <v>32</v>
      </c>
      <c r="D527" t="s">
        <v>49</v>
      </c>
      <c r="E527" t="s">
        <v>96</v>
      </c>
      <c r="H527" t="s">
        <v>35</v>
      </c>
      <c r="I527" t="s">
        <v>2</v>
      </c>
      <c r="J527" t="s">
        <v>40</v>
      </c>
      <c r="K527" s="16">
        <v>11</v>
      </c>
      <c r="L527" s="17">
        <v>355.47800000000001</v>
      </c>
      <c r="M527" s="17">
        <v>28.43824</v>
      </c>
      <c r="N527" s="17">
        <v>19.469000000000001</v>
      </c>
      <c r="O527" s="18">
        <f t="shared" si="17"/>
        <v>8.9692399999999992</v>
      </c>
      <c r="P527" s="17"/>
    </row>
    <row r="528" spans="1:16" x14ac:dyDescent="0.2">
      <c r="A528" s="5">
        <f t="shared" si="16"/>
        <v>4</v>
      </c>
      <c r="B528" s="15">
        <v>45707</v>
      </c>
      <c r="C528" t="s">
        <v>39</v>
      </c>
      <c r="D528" t="s">
        <v>33</v>
      </c>
      <c r="E528" t="s">
        <v>96</v>
      </c>
      <c r="H528" t="s">
        <v>35</v>
      </c>
      <c r="I528" t="s">
        <v>36</v>
      </c>
      <c r="J528" t="s">
        <v>40</v>
      </c>
      <c r="K528" s="16">
        <v>8</v>
      </c>
      <c r="L528" s="17">
        <v>375.77499999999998</v>
      </c>
      <c r="M528" s="17">
        <v>30.061999999999998</v>
      </c>
      <c r="N528" s="17">
        <v>29.056999999999999</v>
      </c>
      <c r="O528" s="18">
        <f t="shared" si="17"/>
        <v>1.004999999999999</v>
      </c>
      <c r="P528" s="17"/>
    </row>
    <row r="529" spans="1:17" x14ac:dyDescent="0.2">
      <c r="A529" s="5">
        <f t="shared" si="16"/>
        <v>4</v>
      </c>
      <c r="B529" s="15">
        <v>45707</v>
      </c>
      <c r="C529" t="s">
        <v>42</v>
      </c>
      <c r="D529" t="s">
        <v>33</v>
      </c>
      <c r="E529" t="s">
        <v>96</v>
      </c>
      <c r="H529" t="s">
        <v>45</v>
      </c>
      <c r="I529" t="s">
        <v>2</v>
      </c>
      <c r="J529" t="s">
        <v>43</v>
      </c>
      <c r="K529" s="16">
        <v>9</v>
      </c>
      <c r="L529" s="17">
        <v>376.29500000000002</v>
      </c>
      <c r="M529" s="17">
        <v>30.1036</v>
      </c>
      <c r="N529" s="17">
        <v>22.231999999999999</v>
      </c>
      <c r="O529" s="18">
        <f t="shared" si="17"/>
        <v>7.8716000000000008</v>
      </c>
      <c r="P529" s="17"/>
    </row>
    <row r="530" spans="1:17" x14ac:dyDescent="0.2">
      <c r="A530" s="5">
        <f t="shared" si="16"/>
        <v>4</v>
      </c>
      <c r="B530" s="15">
        <v>45707</v>
      </c>
      <c r="C530" t="s">
        <v>36</v>
      </c>
      <c r="D530" t="s">
        <v>33</v>
      </c>
      <c r="E530" t="s">
        <v>96</v>
      </c>
      <c r="H530" t="s">
        <v>35</v>
      </c>
      <c r="I530" t="s">
        <v>42</v>
      </c>
      <c r="J530" t="s">
        <v>40</v>
      </c>
      <c r="K530" s="16">
        <v>11</v>
      </c>
      <c r="L530" s="17">
        <v>388.54700000000003</v>
      </c>
      <c r="M530" s="17">
        <v>31.083760000000002</v>
      </c>
      <c r="N530" s="17">
        <v>33.434999999999995</v>
      </c>
      <c r="O530" s="18">
        <f t="shared" si="17"/>
        <v>-2.3512399999999936</v>
      </c>
      <c r="P530" s="17">
        <f>SUM(O523:O530)</f>
        <v>98.598920000000007</v>
      </c>
    </row>
    <row r="531" spans="1:17" x14ac:dyDescent="0.2">
      <c r="A531" s="5">
        <f t="shared" si="16"/>
        <v>4</v>
      </c>
      <c r="B531" s="15">
        <v>45707</v>
      </c>
      <c r="C531" t="s">
        <v>44</v>
      </c>
      <c r="D531" t="s">
        <v>33</v>
      </c>
      <c r="E531" t="s">
        <v>96</v>
      </c>
      <c r="H531" t="s">
        <v>35</v>
      </c>
      <c r="I531" t="s">
        <v>39</v>
      </c>
      <c r="J531" t="s">
        <v>43</v>
      </c>
      <c r="K531" s="16">
        <v>10</v>
      </c>
      <c r="L531" s="17">
        <v>415.04599999999999</v>
      </c>
      <c r="M531" s="17">
        <v>33.203679999999999</v>
      </c>
      <c r="N531" s="17">
        <v>35.017000000000003</v>
      </c>
      <c r="O531" s="18">
        <f t="shared" si="17"/>
        <v>-1.8133200000000045</v>
      </c>
      <c r="P531" s="17"/>
    </row>
    <row r="532" spans="1:17" x14ac:dyDescent="0.2">
      <c r="A532" s="5">
        <f t="shared" si="16"/>
        <v>4</v>
      </c>
      <c r="B532" s="15">
        <v>45707</v>
      </c>
      <c r="C532" t="s">
        <v>46</v>
      </c>
      <c r="D532" t="s">
        <v>33</v>
      </c>
      <c r="E532" t="s">
        <v>96</v>
      </c>
      <c r="H532" t="s">
        <v>35</v>
      </c>
      <c r="I532" t="s">
        <v>42</v>
      </c>
      <c r="J532" t="s">
        <v>47</v>
      </c>
      <c r="K532" s="16">
        <v>13</v>
      </c>
      <c r="L532" s="17">
        <v>489.904</v>
      </c>
      <c r="M532" s="17">
        <v>39.192320000000002</v>
      </c>
      <c r="N532" s="17">
        <v>34.231999999999999</v>
      </c>
      <c r="O532" s="18">
        <f t="shared" si="17"/>
        <v>4.9603200000000029</v>
      </c>
      <c r="P532" s="17"/>
    </row>
    <row r="533" spans="1:17" x14ac:dyDescent="0.2">
      <c r="A533" s="5">
        <f t="shared" si="16"/>
        <v>4</v>
      </c>
      <c r="B533" s="15">
        <v>45707</v>
      </c>
      <c r="C533" t="s">
        <v>48</v>
      </c>
      <c r="D533" t="s">
        <v>33</v>
      </c>
      <c r="E533" t="s">
        <v>96</v>
      </c>
      <c r="H533" t="s">
        <v>35</v>
      </c>
      <c r="I533" t="s">
        <v>36</v>
      </c>
      <c r="J533" t="s">
        <v>40</v>
      </c>
      <c r="K533" s="16">
        <v>14</v>
      </c>
      <c r="L533" s="17">
        <v>468.596</v>
      </c>
      <c r="M533" s="17">
        <v>37.487680000000005</v>
      </c>
      <c r="N533" s="17">
        <v>25.343999999999998</v>
      </c>
      <c r="O533" s="18">
        <f t="shared" si="17"/>
        <v>12.143680000000007</v>
      </c>
      <c r="P533" s="17"/>
      <c r="Q533" t="s">
        <v>2</v>
      </c>
    </row>
    <row r="534" spans="1:17" x14ac:dyDescent="0.2">
      <c r="A534" s="5">
        <f t="shared" si="16"/>
        <v>4</v>
      </c>
      <c r="B534" s="15">
        <v>45707</v>
      </c>
      <c r="C534" t="s">
        <v>55</v>
      </c>
      <c r="D534" t="s">
        <v>33</v>
      </c>
      <c r="E534" t="s">
        <v>96</v>
      </c>
      <c r="H534" t="s">
        <v>54</v>
      </c>
      <c r="I534" t="s">
        <v>2</v>
      </c>
      <c r="J534" t="s">
        <v>43</v>
      </c>
      <c r="K534" s="16">
        <v>15</v>
      </c>
      <c r="L534" s="17">
        <v>510.61900000000003</v>
      </c>
      <c r="M534" s="17">
        <v>40.849520000000005</v>
      </c>
      <c r="N534" s="17">
        <v>30.911000000000001</v>
      </c>
      <c r="O534" s="18">
        <f t="shared" si="17"/>
        <v>9.938520000000004</v>
      </c>
      <c r="P534" s="17"/>
    </row>
    <row r="535" spans="1:17" x14ac:dyDescent="0.2">
      <c r="A535" s="5">
        <f t="shared" si="16"/>
        <v>4</v>
      </c>
      <c r="B535" s="15">
        <v>45707</v>
      </c>
      <c r="C535" t="s">
        <v>32</v>
      </c>
      <c r="D535" t="s">
        <v>49</v>
      </c>
      <c r="E535" t="s">
        <v>34</v>
      </c>
      <c r="H535" t="s">
        <v>45</v>
      </c>
      <c r="I535" t="s">
        <v>36</v>
      </c>
      <c r="J535" t="s">
        <v>57</v>
      </c>
      <c r="K535" s="16">
        <v>7</v>
      </c>
      <c r="L535" s="17">
        <v>449.08300000000003</v>
      </c>
      <c r="M535" s="17">
        <v>35.926640000000006</v>
      </c>
      <c r="N535" s="17">
        <v>23.648999999999997</v>
      </c>
      <c r="O535" s="18">
        <f t="shared" si="17"/>
        <v>12.277640000000009</v>
      </c>
      <c r="P535" s="17"/>
    </row>
    <row r="536" spans="1:17" x14ac:dyDescent="0.2">
      <c r="A536" s="5">
        <f t="shared" si="16"/>
        <v>4</v>
      </c>
      <c r="B536" s="15">
        <v>45707</v>
      </c>
      <c r="C536" t="s">
        <v>39</v>
      </c>
      <c r="D536" t="s">
        <v>49</v>
      </c>
      <c r="E536" t="s">
        <v>34</v>
      </c>
      <c r="H536" t="s">
        <v>45</v>
      </c>
      <c r="I536" t="s">
        <v>36</v>
      </c>
      <c r="J536" t="s">
        <v>57</v>
      </c>
      <c r="K536" s="16">
        <v>8</v>
      </c>
      <c r="L536" s="17">
        <v>417.54700000000003</v>
      </c>
      <c r="M536" s="17">
        <v>33.403760000000005</v>
      </c>
      <c r="N536" s="17">
        <v>24.573999999999998</v>
      </c>
      <c r="O536" s="18">
        <f t="shared" si="17"/>
        <v>8.8297600000000074</v>
      </c>
      <c r="P536" s="17"/>
    </row>
    <row r="537" spans="1:17" x14ac:dyDescent="0.2">
      <c r="A537" s="5">
        <f t="shared" si="16"/>
        <v>4</v>
      </c>
      <c r="B537" s="15">
        <v>45707</v>
      </c>
      <c r="C537" t="s">
        <v>42</v>
      </c>
      <c r="D537" t="s">
        <v>49</v>
      </c>
      <c r="E537" t="s">
        <v>34</v>
      </c>
      <c r="H537" t="s">
        <v>54</v>
      </c>
      <c r="I537" t="s">
        <v>42</v>
      </c>
      <c r="J537" t="s">
        <v>57</v>
      </c>
      <c r="K537" s="16">
        <v>9</v>
      </c>
      <c r="L537" s="17">
        <v>319.226</v>
      </c>
      <c r="M537" s="17">
        <v>25.538080000000001</v>
      </c>
      <c r="N537" s="17">
        <v>39.362999999999992</v>
      </c>
      <c r="O537" s="18">
        <f t="shared" si="17"/>
        <v>-13.824919999999992</v>
      </c>
      <c r="P537" s="17"/>
    </row>
    <row r="538" spans="1:17" x14ac:dyDescent="0.2">
      <c r="A538" s="5">
        <f t="shared" si="16"/>
        <v>4</v>
      </c>
      <c r="B538" s="15">
        <v>45707</v>
      </c>
      <c r="C538" t="s">
        <v>36</v>
      </c>
      <c r="D538" t="s">
        <v>49</v>
      </c>
      <c r="E538" t="s">
        <v>34</v>
      </c>
      <c r="F538" t="s">
        <v>53</v>
      </c>
      <c r="H538" t="s">
        <v>54</v>
      </c>
      <c r="I538" t="s">
        <v>39</v>
      </c>
      <c r="J538" t="s">
        <v>57</v>
      </c>
      <c r="K538" s="16">
        <v>16</v>
      </c>
      <c r="L538" s="17">
        <v>6431.3590000000004</v>
      </c>
      <c r="M538" s="17">
        <v>514.50872000000004</v>
      </c>
      <c r="N538" s="17">
        <v>79.577000000000012</v>
      </c>
      <c r="O538" s="18">
        <f t="shared" si="17"/>
        <v>434.93172000000004</v>
      </c>
      <c r="P538" s="17"/>
    </row>
    <row r="539" spans="1:17" x14ac:dyDescent="0.2">
      <c r="A539" s="5">
        <f t="shared" si="16"/>
        <v>4</v>
      </c>
      <c r="B539" s="15">
        <v>45707</v>
      </c>
      <c r="C539" t="s">
        <v>44</v>
      </c>
      <c r="D539" t="s">
        <v>49</v>
      </c>
      <c r="E539" t="s">
        <v>34</v>
      </c>
      <c r="H539" t="s">
        <v>45</v>
      </c>
      <c r="I539" t="s">
        <v>2</v>
      </c>
      <c r="J539" t="s">
        <v>52</v>
      </c>
      <c r="K539" s="16">
        <v>11</v>
      </c>
      <c r="L539" s="17">
        <v>707.92399999999998</v>
      </c>
      <c r="M539" s="17">
        <v>56.633919999999996</v>
      </c>
      <c r="N539" s="17">
        <v>32.744</v>
      </c>
      <c r="O539" s="18">
        <f t="shared" si="17"/>
        <v>23.889919999999996</v>
      </c>
      <c r="P539" s="17"/>
    </row>
    <row r="540" spans="1:17" x14ac:dyDescent="0.2">
      <c r="A540" s="5">
        <f t="shared" si="16"/>
        <v>4</v>
      </c>
      <c r="B540" s="15">
        <v>45707</v>
      </c>
      <c r="C540" t="s">
        <v>46</v>
      </c>
      <c r="D540" t="s">
        <v>49</v>
      </c>
      <c r="E540" t="s">
        <v>34</v>
      </c>
      <c r="H540" t="s">
        <v>35</v>
      </c>
      <c r="I540" t="s">
        <v>36</v>
      </c>
      <c r="J540" t="s">
        <v>57</v>
      </c>
      <c r="K540" s="16">
        <v>15</v>
      </c>
      <c r="L540" s="17">
        <v>747.98699999999997</v>
      </c>
      <c r="M540" s="17">
        <v>59.83896</v>
      </c>
      <c r="N540" s="17">
        <v>22.317999999999998</v>
      </c>
      <c r="O540" s="18">
        <f t="shared" si="17"/>
        <v>37.520960000000002</v>
      </c>
      <c r="P540" s="17"/>
    </row>
    <row r="541" spans="1:17" x14ac:dyDescent="0.2">
      <c r="A541" s="5">
        <f t="shared" si="16"/>
        <v>4</v>
      </c>
      <c r="B541" s="15">
        <v>45707</v>
      </c>
      <c r="C541" t="s">
        <v>48</v>
      </c>
      <c r="D541" t="s">
        <v>49</v>
      </c>
      <c r="E541" t="s">
        <v>34</v>
      </c>
      <c r="H541" t="s">
        <v>54</v>
      </c>
      <c r="I541" t="s">
        <v>42</v>
      </c>
      <c r="J541" t="s">
        <v>57</v>
      </c>
      <c r="K541" s="16">
        <v>13</v>
      </c>
      <c r="L541" s="17">
        <v>735.04200000000003</v>
      </c>
      <c r="M541" s="17">
        <v>58.803360000000005</v>
      </c>
      <c r="N541" s="17">
        <v>27.417999999999999</v>
      </c>
      <c r="O541" s="18">
        <f t="shared" si="17"/>
        <v>31.385360000000006</v>
      </c>
      <c r="P541" s="17"/>
    </row>
    <row r="542" spans="1:17" x14ac:dyDescent="0.2">
      <c r="A542" s="5">
        <f t="shared" si="16"/>
        <v>4</v>
      </c>
      <c r="B542" s="15">
        <v>45707</v>
      </c>
      <c r="C542" t="s">
        <v>55</v>
      </c>
      <c r="D542" t="s">
        <v>49</v>
      </c>
      <c r="E542" t="s">
        <v>34</v>
      </c>
      <c r="H542" t="s">
        <v>54</v>
      </c>
      <c r="I542" t="s">
        <v>42</v>
      </c>
      <c r="J542" t="s">
        <v>57</v>
      </c>
      <c r="K542" s="16">
        <v>14</v>
      </c>
      <c r="L542" s="17">
        <v>913.09100000000001</v>
      </c>
      <c r="M542" s="17">
        <v>73.047280000000001</v>
      </c>
      <c r="N542" s="17">
        <v>43.881999999999998</v>
      </c>
      <c r="O542" s="18">
        <f t="shared" si="17"/>
        <v>29.165280000000003</v>
      </c>
      <c r="P542" s="17"/>
    </row>
    <row r="543" spans="1:17" x14ac:dyDescent="0.2">
      <c r="A543" s="5">
        <f t="shared" si="16"/>
        <v>5</v>
      </c>
      <c r="B543" s="15">
        <v>45708</v>
      </c>
      <c r="C543" t="s">
        <v>32</v>
      </c>
      <c r="D543" t="s">
        <v>49</v>
      </c>
      <c r="E543" t="s">
        <v>71</v>
      </c>
      <c r="H543" t="s">
        <v>54</v>
      </c>
      <c r="I543" t="s">
        <v>36</v>
      </c>
      <c r="J543" t="s">
        <v>57</v>
      </c>
      <c r="K543" s="16">
        <v>15</v>
      </c>
      <c r="L543" s="17">
        <v>390.77100000000002</v>
      </c>
      <c r="M543" s="17">
        <v>31.261680000000002</v>
      </c>
      <c r="N543" s="17">
        <v>26.192999999999998</v>
      </c>
      <c r="O543" s="18">
        <f t="shared" si="17"/>
        <v>5.0686800000000041</v>
      </c>
      <c r="P543" s="17"/>
    </row>
    <row r="544" spans="1:17" x14ac:dyDescent="0.2">
      <c r="A544" s="5">
        <f t="shared" si="16"/>
        <v>5</v>
      </c>
      <c r="B544" s="15">
        <v>45708</v>
      </c>
      <c r="C544" t="s">
        <v>39</v>
      </c>
      <c r="D544" t="s">
        <v>49</v>
      </c>
      <c r="E544" t="s">
        <v>71</v>
      </c>
      <c r="H544" t="s">
        <v>45</v>
      </c>
      <c r="I544" t="s">
        <v>42</v>
      </c>
      <c r="J544" t="s">
        <v>57</v>
      </c>
      <c r="K544" s="16">
        <v>15</v>
      </c>
      <c r="L544" s="17">
        <v>551.94100000000003</v>
      </c>
      <c r="M544" s="17">
        <v>44.155280000000005</v>
      </c>
      <c r="N544" s="17">
        <v>30.818999999999999</v>
      </c>
      <c r="O544" s="18">
        <f t="shared" si="17"/>
        <v>13.336280000000006</v>
      </c>
      <c r="P544" s="17"/>
    </row>
    <row r="545" spans="1:16" x14ac:dyDescent="0.2">
      <c r="A545" s="5">
        <f t="shared" si="16"/>
        <v>5</v>
      </c>
      <c r="B545" s="15">
        <v>45708</v>
      </c>
      <c r="C545" t="s">
        <v>42</v>
      </c>
      <c r="D545" t="s">
        <v>49</v>
      </c>
      <c r="E545" t="s">
        <v>71</v>
      </c>
      <c r="H545" t="s">
        <v>54</v>
      </c>
      <c r="I545" t="s">
        <v>36</v>
      </c>
      <c r="J545" t="s">
        <v>43</v>
      </c>
      <c r="K545" s="16">
        <v>15</v>
      </c>
      <c r="L545" s="17">
        <v>452.92599999999999</v>
      </c>
      <c r="M545" s="17">
        <v>36.234079999999999</v>
      </c>
      <c r="N545" s="17">
        <v>21.018000000000001</v>
      </c>
      <c r="O545" s="18">
        <f t="shared" si="17"/>
        <v>15.216079999999998</v>
      </c>
      <c r="P545" s="17"/>
    </row>
    <row r="546" spans="1:16" x14ac:dyDescent="0.2">
      <c r="A546" s="5">
        <f t="shared" si="16"/>
        <v>5</v>
      </c>
      <c r="B546" s="15">
        <v>45708</v>
      </c>
      <c r="C546" t="s">
        <v>36</v>
      </c>
      <c r="D546" t="s">
        <v>49</v>
      </c>
      <c r="E546" t="s">
        <v>71</v>
      </c>
      <c r="H546" t="s">
        <v>54</v>
      </c>
      <c r="I546" t="s">
        <v>36</v>
      </c>
      <c r="J546" t="s">
        <v>43</v>
      </c>
      <c r="K546" s="16">
        <v>16</v>
      </c>
      <c r="L546" s="17">
        <v>579.11199999999997</v>
      </c>
      <c r="M546" s="17">
        <v>46.328959999999995</v>
      </c>
      <c r="N546" s="17">
        <v>19.407999999999998</v>
      </c>
      <c r="O546" s="18">
        <f t="shared" si="17"/>
        <v>26.920959999999997</v>
      </c>
      <c r="P546" s="17"/>
    </row>
    <row r="547" spans="1:16" x14ac:dyDescent="0.2">
      <c r="A547" s="5">
        <f t="shared" si="16"/>
        <v>5</v>
      </c>
      <c r="B547" s="15">
        <v>45708</v>
      </c>
      <c r="C547" t="s">
        <v>44</v>
      </c>
      <c r="D547" t="s">
        <v>49</v>
      </c>
      <c r="E547" t="s">
        <v>71</v>
      </c>
      <c r="H547" t="s">
        <v>54</v>
      </c>
      <c r="I547" t="s">
        <v>42</v>
      </c>
      <c r="J547" t="s">
        <v>57</v>
      </c>
      <c r="K547" s="16">
        <v>15</v>
      </c>
      <c r="L547" s="17">
        <v>639.00699999999995</v>
      </c>
      <c r="M547" s="17">
        <v>51.120559999999998</v>
      </c>
      <c r="N547" s="17">
        <v>33.600999999999999</v>
      </c>
      <c r="O547" s="18">
        <f t="shared" si="17"/>
        <v>17.519559999999998</v>
      </c>
      <c r="P547" s="17"/>
    </row>
    <row r="548" spans="1:16" x14ac:dyDescent="0.2">
      <c r="A548" s="5">
        <f t="shared" si="16"/>
        <v>5</v>
      </c>
      <c r="B548" s="15">
        <v>45708</v>
      </c>
      <c r="C548" t="s">
        <v>46</v>
      </c>
      <c r="D548" t="s">
        <v>49</v>
      </c>
      <c r="E548" t="s">
        <v>71</v>
      </c>
      <c r="H548" t="s">
        <v>54</v>
      </c>
      <c r="I548" t="s">
        <v>42</v>
      </c>
      <c r="J548" t="s">
        <v>57</v>
      </c>
      <c r="K548" s="16">
        <v>13</v>
      </c>
      <c r="L548" s="17">
        <v>660.35199999999998</v>
      </c>
      <c r="M548" s="17">
        <v>52.828159999999997</v>
      </c>
      <c r="N548" s="17">
        <v>28.664000000000005</v>
      </c>
      <c r="O548" s="18">
        <f t="shared" si="17"/>
        <v>24.164159999999992</v>
      </c>
      <c r="P548" s="17"/>
    </row>
    <row r="549" spans="1:16" x14ac:dyDescent="0.2">
      <c r="A549" s="5">
        <f t="shared" si="16"/>
        <v>5</v>
      </c>
      <c r="B549" s="15">
        <v>45708</v>
      </c>
      <c r="C549" t="s">
        <v>48</v>
      </c>
      <c r="D549" t="s">
        <v>49</v>
      </c>
      <c r="E549" t="s">
        <v>71</v>
      </c>
      <c r="H549" t="s">
        <v>54</v>
      </c>
      <c r="I549" t="s">
        <v>36</v>
      </c>
      <c r="J549" t="s">
        <v>43</v>
      </c>
      <c r="K549" s="16">
        <v>15</v>
      </c>
      <c r="L549" s="17">
        <v>688.53</v>
      </c>
      <c r="M549" s="17">
        <v>55.0824</v>
      </c>
      <c r="N549" s="17">
        <v>28.569999999999993</v>
      </c>
      <c r="O549" s="18">
        <f t="shared" si="17"/>
        <v>26.512400000000007</v>
      </c>
      <c r="P549" s="17"/>
    </row>
    <row r="550" spans="1:16" x14ac:dyDescent="0.2">
      <c r="A550" s="5">
        <f t="shared" si="16"/>
        <v>5</v>
      </c>
      <c r="B550" s="15">
        <v>45708</v>
      </c>
      <c r="C550" t="s">
        <v>55</v>
      </c>
      <c r="D550" t="s">
        <v>49</v>
      </c>
      <c r="E550" t="s">
        <v>71</v>
      </c>
      <c r="H550" t="s">
        <v>51</v>
      </c>
      <c r="I550" t="s">
        <v>2</v>
      </c>
      <c r="J550" t="s">
        <v>57</v>
      </c>
      <c r="K550" s="16">
        <v>17</v>
      </c>
      <c r="L550" s="17">
        <v>919.63099999999997</v>
      </c>
      <c r="M550" s="17">
        <v>73.570480000000003</v>
      </c>
      <c r="N550" s="17">
        <v>24.777000000000001</v>
      </c>
      <c r="O550" s="18">
        <f t="shared" si="17"/>
        <v>48.793480000000002</v>
      </c>
      <c r="P550" s="17"/>
    </row>
    <row r="551" spans="1:16" x14ac:dyDescent="0.2">
      <c r="A551" s="5">
        <f t="shared" si="16"/>
        <v>5</v>
      </c>
      <c r="B551" s="15">
        <v>45708</v>
      </c>
      <c r="C551" t="s">
        <v>70</v>
      </c>
      <c r="D551" t="s">
        <v>49</v>
      </c>
      <c r="E551" t="s">
        <v>71</v>
      </c>
      <c r="H551" t="s">
        <v>54</v>
      </c>
      <c r="I551" t="s">
        <v>42</v>
      </c>
      <c r="J551" t="s">
        <v>57</v>
      </c>
      <c r="K551" s="16">
        <v>16</v>
      </c>
      <c r="L551" s="17">
        <v>902.35799999999995</v>
      </c>
      <c r="M551" s="17">
        <v>72.188639999999992</v>
      </c>
      <c r="N551" s="17">
        <v>47.819999999999993</v>
      </c>
      <c r="O551" s="18">
        <f t="shared" si="17"/>
        <v>24.368639999999999</v>
      </c>
      <c r="P551" s="17"/>
    </row>
    <row r="552" spans="1:16" x14ac:dyDescent="0.2">
      <c r="A552" s="5">
        <f t="shared" si="16"/>
        <v>5</v>
      </c>
      <c r="B552" s="15">
        <v>45708</v>
      </c>
      <c r="C552" t="s">
        <v>32</v>
      </c>
      <c r="D552" t="s">
        <v>49</v>
      </c>
      <c r="E552" t="s">
        <v>65</v>
      </c>
      <c r="H552" t="s">
        <v>51</v>
      </c>
      <c r="I552" t="s">
        <v>2</v>
      </c>
      <c r="J552" t="s">
        <v>52</v>
      </c>
      <c r="K552" s="16">
        <v>13</v>
      </c>
      <c r="L552" s="17">
        <v>591.41</v>
      </c>
      <c r="M552" s="17">
        <v>47.312799999999996</v>
      </c>
      <c r="N552" s="17">
        <v>39.671000000000006</v>
      </c>
      <c r="O552" s="18">
        <f t="shared" si="17"/>
        <v>7.6417999999999893</v>
      </c>
      <c r="P552" s="17"/>
    </row>
    <row r="553" spans="1:16" x14ac:dyDescent="0.2">
      <c r="A553" s="5">
        <f t="shared" si="16"/>
        <v>5</v>
      </c>
      <c r="B553" s="15">
        <v>45708</v>
      </c>
      <c r="C553" t="s">
        <v>39</v>
      </c>
      <c r="D553" t="s">
        <v>49</v>
      </c>
      <c r="E553" t="s">
        <v>65</v>
      </c>
      <c r="H553" t="s">
        <v>54</v>
      </c>
      <c r="I553" t="s">
        <v>36</v>
      </c>
      <c r="J553" t="s">
        <v>40</v>
      </c>
      <c r="K553" s="16">
        <v>15</v>
      </c>
      <c r="L553" s="17">
        <v>405.51</v>
      </c>
      <c r="M553" s="17">
        <v>32.440800000000003</v>
      </c>
      <c r="N553" s="17">
        <v>27.728000000000002</v>
      </c>
      <c r="O553" s="18">
        <f t="shared" si="17"/>
        <v>4.7128000000000014</v>
      </c>
      <c r="P553" s="17"/>
    </row>
    <row r="554" spans="1:16" x14ac:dyDescent="0.2">
      <c r="A554" s="5">
        <f t="shared" si="16"/>
        <v>5</v>
      </c>
      <c r="B554" s="15">
        <v>45708</v>
      </c>
      <c r="C554" t="s">
        <v>42</v>
      </c>
      <c r="D554" t="s">
        <v>49</v>
      </c>
      <c r="E554" t="s">
        <v>65</v>
      </c>
      <c r="H554" t="s">
        <v>45</v>
      </c>
      <c r="I554" t="s">
        <v>36</v>
      </c>
      <c r="J554" t="s">
        <v>57</v>
      </c>
      <c r="K554" s="16">
        <v>10</v>
      </c>
      <c r="L554" s="17">
        <v>464.012</v>
      </c>
      <c r="M554" s="17">
        <v>37.120960000000004</v>
      </c>
      <c r="N554" s="17">
        <v>21.298000000000002</v>
      </c>
      <c r="O554" s="18">
        <f t="shared" si="17"/>
        <v>15.822960000000002</v>
      </c>
      <c r="P554" s="17"/>
    </row>
    <row r="555" spans="1:16" x14ac:dyDescent="0.2">
      <c r="A555" s="5">
        <f t="shared" si="16"/>
        <v>5</v>
      </c>
      <c r="B555" s="15">
        <v>45708</v>
      </c>
      <c r="C555" t="s">
        <v>36</v>
      </c>
      <c r="D555" t="s">
        <v>49</v>
      </c>
      <c r="E555" t="s">
        <v>65</v>
      </c>
      <c r="H555" t="s">
        <v>54</v>
      </c>
      <c r="I555" t="s">
        <v>36</v>
      </c>
      <c r="J555" t="s">
        <v>43</v>
      </c>
      <c r="K555" s="16">
        <v>13</v>
      </c>
      <c r="L555" s="17">
        <v>617.21</v>
      </c>
      <c r="M555" s="17">
        <v>49.376800000000003</v>
      </c>
      <c r="N555" s="17">
        <v>26.332000000000001</v>
      </c>
      <c r="O555" s="18">
        <f t="shared" si="17"/>
        <v>23.044800000000002</v>
      </c>
      <c r="P555" s="17"/>
    </row>
    <row r="556" spans="1:16" x14ac:dyDescent="0.2">
      <c r="A556" s="5">
        <f t="shared" si="16"/>
        <v>5</v>
      </c>
      <c r="B556" s="15">
        <v>45708</v>
      </c>
      <c r="C556" t="s">
        <v>44</v>
      </c>
      <c r="D556" t="s">
        <v>49</v>
      </c>
      <c r="E556" t="s">
        <v>65</v>
      </c>
      <c r="H556" t="s">
        <v>35</v>
      </c>
      <c r="I556" t="s">
        <v>36</v>
      </c>
      <c r="J556" t="s">
        <v>43</v>
      </c>
      <c r="K556" s="16">
        <v>13</v>
      </c>
      <c r="L556" s="17">
        <v>583.02200000000005</v>
      </c>
      <c r="M556" s="17">
        <v>46.641760000000005</v>
      </c>
      <c r="N556" s="17">
        <v>22.341000000000001</v>
      </c>
      <c r="O556" s="18">
        <f t="shared" si="17"/>
        <v>24.300760000000004</v>
      </c>
      <c r="P556" s="17"/>
    </row>
    <row r="557" spans="1:16" x14ac:dyDescent="0.2">
      <c r="A557" s="5">
        <f t="shared" si="16"/>
        <v>5</v>
      </c>
      <c r="B557" s="15">
        <v>45708</v>
      </c>
      <c r="C557" t="s">
        <v>46</v>
      </c>
      <c r="D557" t="s">
        <v>49</v>
      </c>
      <c r="E557" t="s">
        <v>65</v>
      </c>
      <c r="H557" t="s">
        <v>54</v>
      </c>
      <c r="I557" t="s">
        <v>36</v>
      </c>
      <c r="J557" t="s">
        <v>43</v>
      </c>
      <c r="K557" s="16">
        <v>12</v>
      </c>
      <c r="L557" s="17">
        <v>533.65499999999997</v>
      </c>
      <c r="M557" s="17">
        <v>42.692399999999999</v>
      </c>
      <c r="N557" s="17">
        <v>24.285</v>
      </c>
      <c r="O557" s="18">
        <f t="shared" si="17"/>
        <v>18.407399999999999</v>
      </c>
      <c r="P557" s="17"/>
    </row>
    <row r="558" spans="1:16" x14ac:dyDescent="0.2">
      <c r="A558" s="5">
        <f t="shared" si="16"/>
        <v>5</v>
      </c>
      <c r="B558" s="15">
        <v>45708</v>
      </c>
      <c r="C558" t="s">
        <v>48</v>
      </c>
      <c r="D558" t="s">
        <v>49</v>
      </c>
      <c r="E558" t="s">
        <v>65</v>
      </c>
      <c r="H558" t="s">
        <v>35</v>
      </c>
      <c r="I558" t="s">
        <v>42</v>
      </c>
      <c r="J558" t="s">
        <v>43</v>
      </c>
      <c r="K558" s="16">
        <v>8</v>
      </c>
      <c r="L558" s="17">
        <v>415.55099999999999</v>
      </c>
      <c r="M558" s="17">
        <v>33.244079999999997</v>
      </c>
      <c r="N558" s="17">
        <v>24.378</v>
      </c>
      <c r="O558" s="18">
        <f t="shared" si="17"/>
        <v>8.8660799999999966</v>
      </c>
      <c r="P558" s="17"/>
    </row>
    <row r="559" spans="1:16" x14ac:dyDescent="0.2">
      <c r="A559" s="5">
        <f t="shared" si="16"/>
        <v>6</v>
      </c>
      <c r="B559" s="15">
        <v>45709</v>
      </c>
      <c r="C559" t="s">
        <v>32</v>
      </c>
      <c r="D559" t="s">
        <v>49</v>
      </c>
      <c r="E559" t="s">
        <v>97</v>
      </c>
      <c r="H559" t="s">
        <v>45</v>
      </c>
      <c r="I559" t="s">
        <v>2</v>
      </c>
      <c r="J559" t="s">
        <v>52</v>
      </c>
      <c r="K559" s="16">
        <v>11</v>
      </c>
      <c r="L559" s="17">
        <v>403.31299999999999</v>
      </c>
      <c r="M559" s="17">
        <v>32.265039999999999</v>
      </c>
      <c r="N559" s="17">
        <v>23.728999999999999</v>
      </c>
      <c r="O559" s="18">
        <f t="shared" si="17"/>
        <v>8.5360399999999998</v>
      </c>
      <c r="P559" s="17"/>
    </row>
    <row r="560" spans="1:16" x14ac:dyDescent="0.2">
      <c r="A560" s="5">
        <f t="shared" si="16"/>
        <v>6</v>
      </c>
      <c r="B560" s="15">
        <v>45709</v>
      </c>
      <c r="C560" t="s">
        <v>39</v>
      </c>
      <c r="D560" t="s">
        <v>49</v>
      </c>
      <c r="E560" t="s">
        <v>97</v>
      </c>
      <c r="H560" t="s">
        <v>35</v>
      </c>
      <c r="I560" t="s">
        <v>42</v>
      </c>
      <c r="J560" t="s">
        <v>43</v>
      </c>
      <c r="K560" s="16">
        <v>7</v>
      </c>
      <c r="L560" s="17">
        <v>285.82600000000002</v>
      </c>
      <c r="M560" s="17">
        <v>22.866080000000004</v>
      </c>
      <c r="N560" s="17">
        <v>24.096</v>
      </c>
      <c r="O560" s="18">
        <f t="shared" si="17"/>
        <v>-1.2299199999999963</v>
      </c>
      <c r="P560" s="17"/>
    </row>
    <row r="561" spans="1:16" x14ac:dyDescent="0.2">
      <c r="A561" s="5">
        <f t="shared" si="16"/>
        <v>6</v>
      </c>
      <c r="B561" s="15">
        <v>45709</v>
      </c>
      <c r="C561" t="s">
        <v>42</v>
      </c>
      <c r="D561" t="s">
        <v>49</v>
      </c>
      <c r="E561" t="s">
        <v>97</v>
      </c>
      <c r="H561" t="s">
        <v>45</v>
      </c>
      <c r="I561" t="s">
        <v>36</v>
      </c>
      <c r="J561" t="s">
        <v>57</v>
      </c>
      <c r="K561" s="16">
        <v>9</v>
      </c>
      <c r="L561" s="17">
        <v>384.32600000000002</v>
      </c>
      <c r="M561" s="17">
        <v>30.746080000000003</v>
      </c>
      <c r="N561" s="17">
        <v>22.117000000000001</v>
      </c>
      <c r="O561" s="18">
        <f t="shared" si="17"/>
        <v>8.6290800000000019</v>
      </c>
      <c r="P561" s="17"/>
    </row>
    <row r="562" spans="1:16" x14ac:dyDescent="0.2">
      <c r="A562" s="5">
        <f t="shared" si="16"/>
        <v>6</v>
      </c>
      <c r="B562" s="15">
        <v>45709</v>
      </c>
      <c r="C562" t="s">
        <v>36</v>
      </c>
      <c r="D562" t="s">
        <v>49</v>
      </c>
      <c r="E562" t="s">
        <v>97</v>
      </c>
      <c r="H562" t="s">
        <v>35</v>
      </c>
      <c r="I562" t="s">
        <v>2</v>
      </c>
      <c r="J562" t="s">
        <v>77</v>
      </c>
      <c r="K562" s="16">
        <v>13</v>
      </c>
      <c r="L562" s="17">
        <v>538.202</v>
      </c>
      <c r="M562" s="17">
        <v>43.056159999999998</v>
      </c>
      <c r="N562" s="17">
        <v>18.289000000000001</v>
      </c>
      <c r="O562" s="18">
        <f t="shared" si="17"/>
        <v>24.767159999999997</v>
      </c>
      <c r="P562" s="17"/>
    </row>
    <row r="563" spans="1:16" x14ac:dyDescent="0.2">
      <c r="A563" s="5">
        <f t="shared" si="16"/>
        <v>6</v>
      </c>
      <c r="B563" s="15">
        <v>45709</v>
      </c>
      <c r="C563" t="s">
        <v>44</v>
      </c>
      <c r="D563" t="s">
        <v>49</v>
      </c>
      <c r="E563" t="s">
        <v>97</v>
      </c>
      <c r="H563" t="s">
        <v>45</v>
      </c>
      <c r="I563" t="s">
        <v>2</v>
      </c>
      <c r="J563" t="s">
        <v>52</v>
      </c>
      <c r="K563" s="16">
        <v>14</v>
      </c>
      <c r="L563" s="17">
        <v>544.89800000000002</v>
      </c>
      <c r="M563" s="17">
        <v>43.591840000000005</v>
      </c>
      <c r="N563" s="17">
        <v>23.256</v>
      </c>
      <c r="O563" s="18">
        <f t="shared" si="17"/>
        <v>20.335840000000005</v>
      </c>
      <c r="P563" s="17"/>
    </row>
    <row r="564" spans="1:16" x14ac:dyDescent="0.2">
      <c r="A564" s="5">
        <f t="shared" si="16"/>
        <v>6</v>
      </c>
      <c r="B564" s="15">
        <v>45709</v>
      </c>
      <c r="C564" t="s">
        <v>46</v>
      </c>
      <c r="D564" t="s">
        <v>49</v>
      </c>
      <c r="E564" t="s">
        <v>97</v>
      </c>
      <c r="H564" t="s">
        <v>54</v>
      </c>
      <c r="I564" t="s">
        <v>36</v>
      </c>
      <c r="J564" t="s">
        <v>57</v>
      </c>
      <c r="K564" s="16">
        <v>16</v>
      </c>
      <c r="L564" s="17">
        <v>625.56200000000001</v>
      </c>
      <c r="M564" s="17">
        <v>50.044960000000003</v>
      </c>
      <c r="N564" s="17">
        <v>23.797999999999998</v>
      </c>
      <c r="O564" s="18">
        <f t="shared" si="17"/>
        <v>26.246960000000005</v>
      </c>
      <c r="P564" s="17"/>
    </row>
    <row r="565" spans="1:16" x14ac:dyDescent="0.2">
      <c r="A565" s="5">
        <f t="shared" si="16"/>
        <v>6</v>
      </c>
      <c r="B565" s="15">
        <v>45709</v>
      </c>
      <c r="C565" t="s">
        <v>48</v>
      </c>
      <c r="D565" t="s">
        <v>49</v>
      </c>
      <c r="E565" t="s">
        <v>97</v>
      </c>
      <c r="H565" t="s">
        <v>54</v>
      </c>
      <c r="I565" t="s">
        <v>36</v>
      </c>
      <c r="J565" t="s">
        <v>57</v>
      </c>
      <c r="K565" s="16">
        <v>16</v>
      </c>
      <c r="L565" s="17">
        <v>554.38699999999994</v>
      </c>
      <c r="M565" s="17">
        <v>44.350959999999993</v>
      </c>
      <c r="N565" s="17">
        <v>27.295999999999999</v>
      </c>
      <c r="O565" s="18">
        <f t="shared" si="17"/>
        <v>17.054959999999994</v>
      </c>
      <c r="P565" s="17"/>
    </row>
    <row r="566" spans="1:16" x14ac:dyDescent="0.2">
      <c r="A566" s="5">
        <f t="shared" si="16"/>
        <v>6</v>
      </c>
      <c r="B566" s="15">
        <v>45709</v>
      </c>
      <c r="C566" t="s">
        <v>32</v>
      </c>
      <c r="D566" t="s">
        <v>49</v>
      </c>
      <c r="E566" t="s">
        <v>71</v>
      </c>
      <c r="H566" t="s">
        <v>45</v>
      </c>
      <c r="I566" t="s">
        <v>36</v>
      </c>
      <c r="J566" t="s">
        <v>43</v>
      </c>
      <c r="K566" s="16">
        <v>9</v>
      </c>
      <c r="L566" s="17">
        <v>435.38799999999998</v>
      </c>
      <c r="M566" s="17">
        <v>34.831040000000002</v>
      </c>
      <c r="N566" s="17">
        <v>24.16</v>
      </c>
      <c r="O566" s="18">
        <f t="shared" si="17"/>
        <v>10.671040000000001</v>
      </c>
      <c r="P566" s="17"/>
    </row>
    <row r="567" spans="1:16" x14ac:dyDescent="0.2">
      <c r="A567" s="5">
        <f t="shared" si="16"/>
        <v>6</v>
      </c>
      <c r="B567" s="15">
        <v>45709</v>
      </c>
      <c r="C567" t="s">
        <v>39</v>
      </c>
      <c r="D567" t="s">
        <v>49</v>
      </c>
      <c r="E567" t="s">
        <v>71</v>
      </c>
      <c r="H567" t="s">
        <v>51</v>
      </c>
      <c r="I567" t="s">
        <v>2</v>
      </c>
      <c r="J567" t="s">
        <v>43</v>
      </c>
      <c r="K567" s="16">
        <v>13</v>
      </c>
      <c r="L567" s="17">
        <v>595.75</v>
      </c>
      <c r="M567" s="17">
        <v>47.660000000000004</v>
      </c>
      <c r="N567" s="17">
        <v>27.577999999999999</v>
      </c>
      <c r="O567" s="18">
        <f t="shared" si="17"/>
        <v>20.082000000000004</v>
      </c>
      <c r="P567" s="17"/>
    </row>
    <row r="568" spans="1:16" x14ac:dyDescent="0.2">
      <c r="A568" s="5">
        <f t="shared" si="16"/>
        <v>6</v>
      </c>
      <c r="B568" s="15">
        <v>45709</v>
      </c>
      <c r="C568" t="s">
        <v>42</v>
      </c>
      <c r="D568" t="s">
        <v>49</v>
      </c>
      <c r="E568" t="s">
        <v>71</v>
      </c>
      <c r="H568" t="s">
        <v>54</v>
      </c>
      <c r="I568" t="s">
        <v>36</v>
      </c>
      <c r="J568" t="s">
        <v>43</v>
      </c>
      <c r="K568" s="16">
        <v>15</v>
      </c>
      <c r="L568" s="17">
        <v>613.91600000000005</v>
      </c>
      <c r="M568" s="17">
        <v>49.113280000000003</v>
      </c>
      <c r="N568" s="17">
        <v>29.488999999999994</v>
      </c>
      <c r="O568" s="18">
        <f t="shared" si="17"/>
        <v>19.624280000000009</v>
      </c>
      <c r="P568" s="17"/>
    </row>
    <row r="569" spans="1:16" x14ac:dyDescent="0.2">
      <c r="A569" s="5">
        <f t="shared" si="16"/>
        <v>6</v>
      </c>
      <c r="B569" s="15">
        <v>45709</v>
      </c>
      <c r="C569" t="s">
        <v>36</v>
      </c>
      <c r="D569" t="s">
        <v>49</v>
      </c>
      <c r="E569" t="s">
        <v>71</v>
      </c>
      <c r="H569" t="s">
        <v>54</v>
      </c>
      <c r="I569" t="s">
        <v>42</v>
      </c>
      <c r="J569" t="s">
        <v>43</v>
      </c>
      <c r="K569" s="16">
        <v>16</v>
      </c>
      <c r="L569" s="17">
        <v>618.69399999999996</v>
      </c>
      <c r="M569" s="17">
        <v>49.495519999999999</v>
      </c>
      <c r="N569" s="17">
        <v>33.692</v>
      </c>
      <c r="O569" s="18">
        <f t="shared" si="17"/>
        <v>15.803519999999999</v>
      </c>
      <c r="P569" s="17"/>
    </row>
    <row r="570" spans="1:16" x14ac:dyDescent="0.2">
      <c r="A570" s="5">
        <f t="shared" si="16"/>
        <v>6</v>
      </c>
      <c r="B570" s="15">
        <v>45709</v>
      </c>
      <c r="C570" t="s">
        <v>44</v>
      </c>
      <c r="D570" t="s">
        <v>49</v>
      </c>
      <c r="E570" t="s">
        <v>71</v>
      </c>
      <c r="H570" t="s">
        <v>54</v>
      </c>
      <c r="I570" t="s">
        <v>2</v>
      </c>
      <c r="J570" t="s">
        <v>52</v>
      </c>
      <c r="K570" s="16">
        <v>13</v>
      </c>
      <c r="L570" s="17">
        <v>631.404</v>
      </c>
      <c r="M570" s="17">
        <v>50.512320000000003</v>
      </c>
      <c r="N570" s="17">
        <v>49.058999999999997</v>
      </c>
      <c r="O570" s="18">
        <f t="shared" si="17"/>
        <v>1.4533200000000051</v>
      </c>
      <c r="P570" s="17"/>
    </row>
    <row r="571" spans="1:16" x14ac:dyDescent="0.2">
      <c r="A571" s="5">
        <f t="shared" si="16"/>
        <v>6</v>
      </c>
      <c r="B571" s="15">
        <v>45709</v>
      </c>
      <c r="C571" t="s">
        <v>46</v>
      </c>
      <c r="D571" t="s">
        <v>49</v>
      </c>
      <c r="E571" t="s">
        <v>71</v>
      </c>
      <c r="H571" t="s">
        <v>54</v>
      </c>
      <c r="I571" t="s">
        <v>2</v>
      </c>
      <c r="J571" t="s">
        <v>52</v>
      </c>
      <c r="K571" s="16">
        <v>16</v>
      </c>
      <c r="L571" s="17">
        <v>835.09</v>
      </c>
      <c r="M571" s="17">
        <v>66.807200000000009</v>
      </c>
      <c r="N571" s="17">
        <v>48.668999999999997</v>
      </c>
      <c r="O571" s="18">
        <f t="shared" si="17"/>
        <v>18.138200000000012</v>
      </c>
      <c r="P571" s="17"/>
    </row>
    <row r="572" spans="1:16" x14ac:dyDescent="0.2">
      <c r="A572" s="5">
        <f t="shared" si="16"/>
        <v>6</v>
      </c>
      <c r="B572" s="15">
        <v>45709</v>
      </c>
      <c r="C572" t="s">
        <v>48</v>
      </c>
      <c r="D572" t="s">
        <v>49</v>
      </c>
      <c r="E572" t="s">
        <v>71</v>
      </c>
      <c r="H572" t="s">
        <v>54</v>
      </c>
      <c r="I572" t="s">
        <v>42</v>
      </c>
      <c r="J572" t="s">
        <v>43</v>
      </c>
      <c r="K572" s="16">
        <v>16</v>
      </c>
      <c r="L572" s="17">
        <v>769.50199999999995</v>
      </c>
      <c r="M572" s="17">
        <v>61.560159999999996</v>
      </c>
      <c r="N572" s="17">
        <v>37.470000000000006</v>
      </c>
      <c r="O572" s="18">
        <f t="shared" si="17"/>
        <v>24.09015999999999</v>
      </c>
      <c r="P572" s="17"/>
    </row>
    <row r="573" spans="1:16" x14ac:dyDescent="0.2">
      <c r="A573" s="5">
        <f t="shared" si="16"/>
        <v>6</v>
      </c>
      <c r="B573" s="15">
        <v>45709</v>
      </c>
      <c r="C573" t="s">
        <v>55</v>
      </c>
      <c r="D573" t="s">
        <v>49</v>
      </c>
      <c r="E573" t="s">
        <v>71</v>
      </c>
      <c r="H573" t="s">
        <v>54</v>
      </c>
      <c r="I573" t="s">
        <v>42</v>
      </c>
      <c r="J573" t="s">
        <v>43</v>
      </c>
      <c r="K573" s="16">
        <v>15</v>
      </c>
      <c r="L573" s="17">
        <v>891.45500000000004</v>
      </c>
      <c r="M573" s="17">
        <v>71.316400000000002</v>
      </c>
      <c r="N573" s="17">
        <v>49.151999999999994</v>
      </c>
      <c r="O573" s="18">
        <f t="shared" si="17"/>
        <v>22.164400000000008</v>
      </c>
      <c r="P573" s="17"/>
    </row>
    <row r="574" spans="1:16" x14ac:dyDescent="0.2">
      <c r="A574" s="5">
        <f t="shared" si="16"/>
        <v>7</v>
      </c>
      <c r="B574" s="15">
        <v>45710</v>
      </c>
      <c r="C574" t="s">
        <v>32</v>
      </c>
      <c r="D574" t="s">
        <v>49</v>
      </c>
      <c r="E574" t="s">
        <v>34</v>
      </c>
      <c r="H574" t="s">
        <v>51</v>
      </c>
      <c r="I574" t="s">
        <v>2</v>
      </c>
      <c r="J574" t="s">
        <v>52</v>
      </c>
      <c r="K574" s="16">
        <v>7</v>
      </c>
      <c r="L574" s="17">
        <v>649.53599999999994</v>
      </c>
      <c r="M574" s="17">
        <v>51.962879999999998</v>
      </c>
      <c r="N574" s="17">
        <v>44.210999999999999</v>
      </c>
      <c r="O574" s="18">
        <f t="shared" si="17"/>
        <v>7.7518799999999999</v>
      </c>
      <c r="P574" s="17"/>
    </row>
    <row r="575" spans="1:16" x14ac:dyDescent="0.2">
      <c r="A575" s="5">
        <f t="shared" si="16"/>
        <v>7</v>
      </c>
      <c r="B575" s="15">
        <v>45710</v>
      </c>
      <c r="C575" t="s">
        <v>39</v>
      </c>
      <c r="D575" t="s">
        <v>49</v>
      </c>
      <c r="E575" t="s">
        <v>34</v>
      </c>
      <c r="H575" t="s">
        <v>45</v>
      </c>
      <c r="I575" t="s">
        <v>36</v>
      </c>
      <c r="J575" t="s">
        <v>43</v>
      </c>
      <c r="K575" s="16">
        <v>9</v>
      </c>
      <c r="L575" s="17">
        <v>706.99699999999996</v>
      </c>
      <c r="M575" s="17">
        <v>56.559759999999997</v>
      </c>
      <c r="N575" s="17">
        <v>23.138999999999999</v>
      </c>
      <c r="O575" s="18">
        <f t="shared" si="17"/>
        <v>33.420760000000001</v>
      </c>
      <c r="P575" s="17"/>
    </row>
    <row r="576" spans="1:16" x14ac:dyDescent="0.2">
      <c r="A576" s="5">
        <f t="shared" si="16"/>
        <v>7</v>
      </c>
      <c r="B576" s="15">
        <v>45710</v>
      </c>
      <c r="C576" t="s">
        <v>42</v>
      </c>
      <c r="D576" t="s">
        <v>49</v>
      </c>
      <c r="E576" t="s">
        <v>34</v>
      </c>
      <c r="H576" t="s">
        <v>51</v>
      </c>
      <c r="I576" t="s">
        <v>2</v>
      </c>
      <c r="J576" t="s">
        <v>52</v>
      </c>
      <c r="K576" s="16">
        <v>11</v>
      </c>
      <c r="L576" s="17">
        <v>672.51</v>
      </c>
      <c r="M576" s="17">
        <v>53.800800000000002</v>
      </c>
      <c r="N576" s="17">
        <v>44.482999999999997</v>
      </c>
      <c r="O576" s="18">
        <f t="shared" si="17"/>
        <v>9.3178000000000054</v>
      </c>
      <c r="P576" s="17"/>
    </row>
    <row r="577" spans="1:17" x14ac:dyDescent="0.2">
      <c r="A577" s="5">
        <f t="shared" si="16"/>
        <v>7</v>
      </c>
      <c r="B577" s="15">
        <v>45710</v>
      </c>
      <c r="C577" t="s">
        <v>36</v>
      </c>
      <c r="D577" t="s">
        <v>49</v>
      </c>
      <c r="E577" t="s">
        <v>34</v>
      </c>
      <c r="F577" t="s">
        <v>53</v>
      </c>
      <c r="H577" t="s">
        <v>54</v>
      </c>
      <c r="I577" t="s">
        <v>39</v>
      </c>
      <c r="J577" t="s">
        <v>57</v>
      </c>
      <c r="K577" s="16">
        <v>16</v>
      </c>
      <c r="L577" s="17">
        <v>7824.4769999999999</v>
      </c>
      <c r="M577" s="17">
        <v>625.95816000000002</v>
      </c>
      <c r="N577" s="17">
        <v>80.201999999999998</v>
      </c>
      <c r="O577" s="18">
        <f t="shared" si="17"/>
        <v>545.75616000000002</v>
      </c>
      <c r="P577" s="17"/>
    </row>
    <row r="578" spans="1:17" x14ac:dyDescent="0.2">
      <c r="A578" s="5">
        <f t="shared" si="16"/>
        <v>7</v>
      </c>
      <c r="B578" s="15">
        <v>45710</v>
      </c>
      <c r="C578" t="s">
        <v>44</v>
      </c>
      <c r="D578" t="s">
        <v>49</v>
      </c>
      <c r="E578" t="s">
        <v>34</v>
      </c>
      <c r="H578" t="s">
        <v>54</v>
      </c>
      <c r="I578" t="s">
        <v>2</v>
      </c>
      <c r="J578" t="s">
        <v>52</v>
      </c>
      <c r="K578" s="16">
        <v>10</v>
      </c>
      <c r="L578" s="17">
        <v>852.67399999999998</v>
      </c>
      <c r="M578" s="17">
        <v>68.213920000000002</v>
      </c>
      <c r="N578" s="17">
        <v>52.00800000000001</v>
      </c>
      <c r="O578" s="18">
        <f t="shared" si="17"/>
        <v>16.205919999999992</v>
      </c>
      <c r="P578" s="17"/>
    </row>
    <row r="579" spans="1:17" x14ac:dyDescent="0.2">
      <c r="A579" s="5">
        <f t="shared" si="16"/>
        <v>7</v>
      </c>
      <c r="B579" s="15">
        <v>45710</v>
      </c>
      <c r="C579" t="s">
        <v>46</v>
      </c>
      <c r="D579" t="s">
        <v>49</v>
      </c>
      <c r="E579" t="s">
        <v>34</v>
      </c>
      <c r="H579" t="s">
        <v>54</v>
      </c>
      <c r="I579" t="s">
        <v>2</v>
      </c>
      <c r="J579" t="s">
        <v>52</v>
      </c>
      <c r="K579" s="16">
        <v>11</v>
      </c>
      <c r="L579" s="17">
        <v>888.57899999999995</v>
      </c>
      <c r="M579" s="17">
        <v>71.086320000000001</v>
      </c>
      <c r="N579" s="17">
        <v>46.911999999999992</v>
      </c>
      <c r="O579" s="18">
        <f t="shared" si="17"/>
        <v>24.174320000000009</v>
      </c>
      <c r="P579" s="17"/>
    </row>
    <row r="580" spans="1:17" x14ac:dyDescent="0.2">
      <c r="A580" s="5">
        <f t="shared" si="16"/>
        <v>7</v>
      </c>
      <c r="B580" s="15">
        <v>45710</v>
      </c>
      <c r="C580" t="s">
        <v>48</v>
      </c>
      <c r="D580" t="s">
        <v>49</v>
      </c>
      <c r="E580" t="s">
        <v>34</v>
      </c>
      <c r="H580" t="s">
        <v>54</v>
      </c>
      <c r="I580" t="s">
        <v>42</v>
      </c>
      <c r="J580" t="s">
        <v>57</v>
      </c>
      <c r="K580" s="16">
        <v>16</v>
      </c>
      <c r="L580" s="17">
        <v>971.41300000000001</v>
      </c>
      <c r="M580" s="17">
        <v>77.713040000000007</v>
      </c>
      <c r="N580" s="17">
        <v>36.014000000000003</v>
      </c>
      <c r="O580" s="18">
        <f t="shared" si="17"/>
        <v>41.699040000000004</v>
      </c>
      <c r="P580" s="17"/>
      <c r="Q580" t="s">
        <v>2</v>
      </c>
    </row>
    <row r="581" spans="1:17" x14ac:dyDescent="0.2">
      <c r="A581" s="5">
        <f t="shared" si="16"/>
        <v>7</v>
      </c>
      <c r="B581" s="15">
        <v>45710</v>
      </c>
      <c r="C581" t="s">
        <v>55</v>
      </c>
      <c r="D581" t="s">
        <v>49</v>
      </c>
      <c r="E581" t="s">
        <v>34</v>
      </c>
      <c r="H581" t="s">
        <v>54</v>
      </c>
      <c r="I581" t="s">
        <v>42</v>
      </c>
      <c r="J581" t="s">
        <v>57</v>
      </c>
      <c r="K581" s="16">
        <v>15</v>
      </c>
      <c r="L581" s="17">
        <v>1152.7909999999999</v>
      </c>
      <c r="M581" s="17">
        <v>92.223280000000003</v>
      </c>
      <c r="N581" s="17">
        <v>42.467999999999996</v>
      </c>
      <c r="O581" s="18">
        <f t="shared" si="17"/>
        <v>49.755280000000006</v>
      </c>
      <c r="P581" s="17"/>
    </row>
    <row r="582" spans="1:17" x14ac:dyDescent="0.2">
      <c r="A582" s="5">
        <f t="shared" si="16"/>
        <v>1</v>
      </c>
      <c r="B582" s="15">
        <v>45711</v>
      </c>
      <c r="C582" t="s">
        <v>32</v>
      </c>
      <c r="D582" t="s">
        <v>49</v>
      </c>
      <c r="E582" t="s">
        <v>87</v>
      </c>
      <c r="H582" t="s">
        <v>35</v>
      </c>
      <c r="I582" t="s">
        <v>36</v>
      </c>
      <c r="J582" t="s">
        <v>43</v>
      </c>
      <c r="K582" s="16">
        <v>8</v>
      </c>
      <c r="L582" s="17">
        <v>157.1</v>
      </c>
      <c r="M582" s="17">
        <v>12.568</v>
      </c>
      <c r="N582" s="17">
        <v>11.02</v>
      </c>
      <c r="O582" s="18">
        <f t="shared" si="17"/>
        <v>1.548</v>
      </c>
      <c r="P582" s="17"/>
    </row>
    <row r="583" spans="1:17" x14ac:dyDescent="0.2">
      <c r="A583" s="5">
        <f t="shared" si="16"/>
        <v>1</v>
      </c>
      <c r="B583" s="15">
        <v>45711</v>
      </c>
      <c r="C583" t="s">
        <v>39</v>
      </c>
      <c r="D583" t="s">
        <v>49</v>
      </c>
      <c r="E583" t="s">
        <v>87</v>
      </c>
      <c r="H583" t="s">
        <v>35</v>
      </c>
      <c r="I583" t="s">
        <v>2</v>
      </c>
      <c r="J583" t="s">
        <v>93</v>
      </c>
      <c r="K583" s="16">
        <v>8</v>
      </c>
      <c r="L583" s="17">
        <v>232.773</v>
      </c>
      <c r="M583" s="17">
        <v>18.621839999999999</v>
      </c>
      <c r="N583" s="17">
        <v>12.388999999999999</v>
      </c>
      <c r="O583" s="18">
        <f t="shared" si="17"/>
        <v>6.2328399999999995</v>
      </c>
      <c r="P583" s="17"/>
    </row>
    <row r="584" spans="1:17" x14ac:dyDescent="0.2">
      <c r="A584" s="5">
        <f t="shared" si="16"/>
        <v>1</v>
      </c>
      <c r="B584" s="15">
        <v>45711</v>
      </c>
      <c r="C584" t="s">
        <v>42</v>
      </c>
      <c r="D584" t="s">
        <v>49</v>
      </c>
      <c r="E584" t="s">
        <v>87</v>
      </c>
      <c r="H584" t="s">
        <v>51</v>
      </c>
      <c r="I584" t="s">
        <v>2</v>
      </c>
      <c r="J584" t="s">
        <v>57</v>
      </c>
      <c r="K584" s="16">
        <v>13</v>
      </c>
      <c r="L584" s="17">
        <v>370.30799999999999</v>
      </c>
      <c r="M584" s="17">
        <v>29.624639999999999</v>
      </c>
      <c r="N584" s="17">
        <v>10.404</v>
      </c>
      <c r="O584" s="18">
        <f t="shared" si="17"/>
        <v>19.22064</v>
      </c>
      <c r="P584" s="17"/>
    </row>
    <row r="585" spans="1:17" x14ac:dyDescent="0.2">
      <c r="A585" s="5">
        <f t="shared" ref="A585:A648" si="18">WEEKDAY(B585)</f>
        <v>1</v>
      </c>
      <c r="B585" s="15">
        <v>45711</v>
      </c>
      <c r="C585" t="s">
        <v>36</v>
      </c>
      <c r="D585" t="s">
        <v>49</v>
      </c>
      <c r="E585" t="s">
        <v>87</v>
      </c>
      <c r="H585" t="s">
        <v>51</v>
      </c>
      <c r="I585" t="s">
        <v>2</v>
      </c>
      <c r="J585" t="s">
        <v>52</v>
      </c>
      <c r="K585" s="16">
        <v>10</v>
      </c>
      <c r="L585" s="17">
        <v>290.94099999999997</v>
      </c>
      <c r="M585" s="17">
        <v>23.275279999999999</v>
      </c>
      <c r="N585" s="17">
        <v>12.693999999999999</v>
      </c>
      <c r="O585" s="18">
        <f t="shared" ref="O585:O648" si="19">M585-N585</f>
        <v>10.58128</v>
      </c>
      <c r="P585" s="17"/>
    </row>
    <row r="586" spans="1:17" x14ac:dyDescent="0.2">
      <c r="A586" s="5">
        <f t="shared" si="18"/>
        <v>1</v>
      </c>
      <c r="B586" s="15">
        <v>45711</v>
      </c>
      <c r="C586" t="s">
        <v>44</v>
      </c>
      <c r="D586" t="s">
        <v>49</v>
      </c>
      <c r="E586" t="s">
        <v>87</v>
      </c>
      <c r="H586" t="s">
        <v>51</v>
      </c>
      <c r="I586" t="s">
        <v>2</v>
      </c>
      <c r="J586" t="s">
        <v>52</v>
      </c>
      <c r="K586" s="16">
        <v>13</v>
      </c>
      <c r="L586" s="17">
        <v>439.50700000000001</v>
      </c>
      <c r="M586" s="17">
        <v>35.160560000000004</v>
      </c>
      <c r="N586" s="17">
        <v>12.738</v>
      </c>
      <c r="O586" s="18">
        <f t="shared" si="19"/>
        <v>22.422560000000004</v>
      </c>
      <c r="P586" s="17"/>
    </row>
    <row r="587" spans="1:17" x14ac:dyDescent="0.2">
      <c r="A587" s="5">
        <f t="shared" si="18"/>
        <v>1</v>
      </c>
      <c r="B587" s="15">
        <v>45711</v>
      </c>
      <c r="C587" t="s">
        <v>46</v>
      </c>
      <c r="D587" t="s">
        <v>33</v>
      </c>
      <c r="E587" t="s">
        <v>87</v>
      </c>
      <c r="H587" t="s">
        <v>35</v>
      </c>
      <c r="I587" t="s">
        <v>36</v>
      </c>
      <c r="J587" t="s">
        <v>40</v>
      </c>
      <c r="K587" s="16">
        <v>13</v>
      </c>
      <c r="L587" s="17">
        <v>389.92399999999998</v>
      </c>
      <c r="M587" s="17">
        <v>31.193919999999999</v>
      </c>
      <c r="N587" s="17">
        <v>28.355999999999998</v>
      </c>
      <c r="O587" s="18">
        <f t="shared" si="19"/>
        <v>2.8379200000000004</v>
      </c>
      <c r="P587" s="17"/>
    </row>
    <row r="588" spans="1:17" x14ac:dyDescent="0.2">
      <c r="A588" s="5">
        <f t="shared" si="18"/>
        <v>1</v>
      </c>
      <c r="B588" s="15">
        <v>45711</v>
      </c>
      <c r="C588" t="s">
        <v>48</v>
      </c>
      <c r="D588" t="s">
        <v>33</v>
      </c>
      <c r="E588" t="s">
        <v>87</v>
      </c>
      <c r="H588" t="s">
        <v>35</v>
      </c>
      <c r="I588" t="s">
        <v>42</v>
      </c>
      <c r="J588" t="s">
        <v>43</v>
      </c>
      <c r="K588" s="16">
        <v>11</v>
      </c>
      <c r="L588" s="17">
        <v>434.55700000000002</v>
      </c>
      <c r="M588" s="17">
        <v>34.764560000000003</v>
      </c>
      <c r="N588" s="17">
        <v>30.236000000000001</v>
      </c>
      <c r="O588" s="18">
        <f t="shared" si="19"/>
        <v>4.5285600000000024</v>
      </c>
      <c r="P588" s="17"/>
    </row>
    <row r="589" spans="1:17" x14ac:dyDescent="0.2">
      <c r="A589" s="5">
        <f t="shared" si="18"/>
        <v>1</v>
      </c>
      <c r="B589" s="15">
        <v>45711</v>
      </c>
      <c r="C589" t="s">
        <v>32</v>
      </c>
      <c r="D589" t="s">
        <v>49</v>
      </c>
      <c r="E589" t="s">
        <v>34</v>
      </c>
      <c r="H589" t="s">
        <v>35</v>
      </c>
      <c r="I589" t="s">
        <v>36</v>
      </c>
      <c r="J589" t="s">
        <v>43</v>
      </c>
      <c r="K589" s="16">
        <v>11</v>
      </c>
      <c r="L589" s="17">
        <v>507.55599999999998</v>
      </c>
      <c r="M589" s="17">
        <v>40.604480000000002</v>
      </c>
      <c r="N589" s="17">
        <v>26.11</v>
      </c>
      <c r="O589" s="18">
        <f t="shared" si="19"/>
        <v>14.494480000000003</v>
      </c>
      <c r="P589" s="17"/>
    </row>
    <row r="590" spans="1:17" x14ac:dyDescent="0.2">
      <c r="A590" s="5">
        <f t="shared" si="18"/>
        <v>1</v>
      </c>
      <c r="B590" s="15">
        <v>45711</v>
      </c>
      <c r="C590" t="s">
        <v>39</v>
      </c>
      <c r="D590" t="s">
        <v>49</v>
      </c>
      <c r="E590" t="s">
        <v>34</v>
      </c>
      <c r="H590" t="s">
        <v>45</v>
      </c>
      <c r="I590" t="s">
        <v>2</v>
      </c>
      <c r="J590" t="s">
        <v>52</v>
      </c>
      <c r="K590" s="16">
        <v>8</v>
      </c>
      <c r="L590" s="17">
        <v>458.238</v>
      </c>
      <c r="M590" s="17">
        <v>36.659039999999997</v>
      </c>
      <c r="N590" s="17">
        <v>30.946999999999999</v>
      </c>
      <c r="O590" s="18">
        <f t="shared" si="19"/>
        <v>5.7120399999999982</v>
      </c>
      <c r="P590" s="17"/>
    </row>
    <row r="591" spans="1:17" x14ac:dyDescent="0.2">
      <c r="A591" s="5">
        <f t="shared" si="18"/>
        <v>1</v>
      </c>
      <c r="B591" s="15">
        <v>45711</v>
      </c>
      <c r="C591" t="s">
        <v>42</v>
      </c>
      <c r="D591" t="s">
        <v>49</v>
      </c>
      <c r="E591" t="s">
        <v>34</v>
      </c>
      <c r="H591" t="s">
        <v>35</v>
      </c>
      <c r="I591" t="s">
        <v>36</v>
      </c>
      <c r="J591" t="s">
        <v>57</v>
      </c>
      <c r="K591" s="16">
        <v>10</v>
      </c>
      <c r="L591" s="17">
        <v>560.83299999999997</v>
      </c>
      <c r="M591" s="17">
        <v>44.866639999999997</v>
      </c>
      <c r="N591" s="17">
        <v>25.338000000000001</v>
      </c>
      <c r="O591" s="18">
        <f t="shared" si="19"/>
        <v>19.528639999999996</v>
      </c>
      <c r="P591" s="17"/>
    </row>
    <row r="592" spans="1:17" x14ac:dyDescent="0.2">
      <c r="A592" s="5">
        <f t="shared" si="18"/>
        <v>1</v>
      </c>
      <c r="B592" s="15">
        <v>45711</v>
      </c>
      <c r="C592" t="s">
        <v>36</v>
      </c>
      <c r="D592" t="s">
        <v>49</v>
      </c>
      <c r="E592" t="s">
        <v>34</v>
      </c>
      <c r="H592" t="s">
        <v>62</v>
      </c>
      <c r="I592" t="s">
        <v>2</v>
      </c>
      <c r="J592" t="s">
        <v>52</v>
      </c>
      <c r="K592" s="16">
        <v>7</v>
      </c>
      <c r="L592" s="17">
        <v>491.65300000000002</v>
      </c>
      <c r="M592" s="17">
        <v>39.332240000000006</v>
      </c>
      <c r="N592" s="17">
        <v>90.464999999999989</v>
      </c>
      <c r="O592" s="18">
        <f t="shared" si="19"/>
        <v>-51.132759999999983</v>
      </c>
      <c r="P592" s="17"/>
    </row>
    <row r="593" spans="1:16" x14ac:dyDescent="0.2">
      <c r="A593" s="5">
        <f t="shared" si="18"/>
        <v>1</v>
      </c>
      <c r="B593" s="15">
        <v>45711</v>
      </c>
      <c r="C593" t="s">
        <v>44</v>
      </c>
      <c r="D593" t="s">
        <v>49</v>
      </c>
      <c r="E593" t="s">
        <v>34</v>
      </c>
      <c r="H593" t="s">
        <v>35</v>
      </c>
      <c r="I593" t="s">
        <v>32</v>
      </c>
      <c r="J593" t="s">
        <v>57</v>
      </c>
      <c r="K593" s="16">
        <v>8</v>
      </c>
      <c r="L593" s="17">
        <v>647.80100000000004</v>
      </c>
      <c r="M593" s="17">
        <v>51.824080000000002</v>
      </c>
      <c r="N593" s="17">
        <v>58.396000000000001</v>
      </c>
      <c r="O593" s="18">
        <f t="shared" si="19"/>
        <v>-6.5719199999999987</v>
      </c>
      <c r="P593" s="17"/>
    </row>
    <row r="594" spans="1:16" x14ac:dyDescent="0.2">
      <c r="A594" s="5">
        <f t="shared" si="18"/>
        <v>1</v>
      </c>
      <c r="B594" s="15">
        <v>45711</v>
      </c>
      <c r="C594" t="s">
        <v>46</v>
      </c>
      <c r="D594" t="s">
        <v>49</v>
      </c>
      <c r="E594" t="s">
        <v>34</v>
      </c>
      <c r="H594" t="s">
        <v>62</v>
      </c>
      <c r="I594" t="s">
        <v>2</v>
      </c>
      <c r="J594" t="s">
        <v>57</v>
      </c>
      <c r="K594" s="16">
        <v>13</v>
      </c>
      <c r="L594" s="17">
        <v>880.85799999999995</v>
      </c>
      <c r="M594" s="17">
        <v>70.468639999999994</v>
      </c>
      <c r="N594" s="17">
        <v>104.334</v>
      </c>
      <c r="O594" s="18">
        <f t="shared" si="19"/>
        <v>-33.86536000000001</v>
      </c>
      <c r="P594" s="17"/>
    </row>
    <row r="595" spans="1:16" x14ac:dyDescent="0.2">
      <c r="A595" s="5">
        <f t="shared" si="18"/>
        <v>1</v>
      </c>
      <c r="B595" s="15">
        <v>45711</v>
      </c>
      <c r="C595" t="s">
        <v>48</v>
      </c>
      <c r="D595" t="s">
        <v>49</v>
      </c>
      <c r="E595" t="s">
        <v>34</v>
      </c>
      <c r="H595" t="s">
        <v>54</v>
      </c>
      <c r="I595" t="s">
        <v>36</v>
      </c>
      <c r="J595" t="s">
        <v>57</v>
      </c>
      <c r="K595" s="16">
        <v>14</v>
      </c>
      <c r="L595" s="17">
        <v>521.29100000000005</v>
      </c>
      <c r="M595" s="17">
        <v>41.703280000000007</v>
      </c>
      <c r="N595" s="17">
        <v>24.084</v>
      </c>
      <c r="O595" s="18">
        <f t="shared" si="19"/>
        <v>17.619280000000007</v>
      </c>
      <c r="P595" s="17"/>
    </row>
    <row r="596" spans="1:16" x14ac:dyDescent="0.2">
      <c r="A596" s="5">
        <f t="shared" si="18"/>
        <v>1</v>
      </c>
      <c r="B596" s="15">
        <v>45711</v>
      </c>
      <c r="C596" t="s">
        <v>55</v>
      </c>
      <c r="D596" t="s">
        <v>49</v>
      </c>
      <c r="E596" t="s">
        <v>34</v>
      </c>
      <c r="H596" t="s">
        <v>54</v>
      </c>
      <c r="I596" t="s">
        <v>36</v>
      </c>
      <c r="J596" t="s">
        <v>57</v>
      </c>
      <c r="K596" s="16">
        <v>14</v>
      </c>
      <c r="L596" s="17">
        <v>478.89299999999997</v>
      </c>
      <c r="M596" s="17">
        <v>38.311439999999997</v>
      </c>
      <c r="N596" s="17">
        <v>27.668000000000003</v>
      </c>
      <c r="O596" s="18">
        <f t="shared" si="19"/>
        <v>10.643439999999995</v>
      </c>
      <c r="P596" s="17"/>
    </row>
    <row r="597" spans="1:16" x14ac:dyDescent="0.2">
      <c r="A597" s="5">
        <f t="shared" si="18"/>
        <v>2</v>
      </c>
      <c r="B597" s="15">
        <v>45712</v>
      </c>
      <c r="C597" t="s">
        <v>32</v>
      </c>
      <c r="D597" t="s">
        <v>33</v>
      </c>
      <c r="E597" t="s">
        <v>98</v>
      </c>
      <c r="H597" t="s">
        <v>35</v>
      </c>
      <c r="I597" t="s">
        <v>42</v>
      </c>
      <c r="J597" t="s">
        <v>47</v>
      </c>
      <c r="K597" s="16">
        <v>11</v>
      </c>
      <c r="L597" s="17">
        <v>250.613</v>
      </c>
      <c r="M597" s="17">
        <v>20.049040000000002</v>
      </c>
      <c r="N597" s="17">
        <v>43.741</v>
      </c>
      <c r="O597" s="18">
        <f t="shared" si="19"/>
        <v>-23.691959999999998</v>
      </c>
      <c r="P597" s="17"/>
    </row>
    <row r="598" spans="1:16" x14ac:dyDescent="0.2">
      <c r="A598" s="5">
        <f t="shared" si="18"/>
        <v>2</v>
      </c>
      <c r="B598" s="15">
        <v>45712</v>
      </c>
      <c r="C598" t="s">
        <v>39</v>
      </c>
      <c r="D598" t="s">
        <v>33</v>
      </c>
      <c r="E598" t="s">
        <v>98</v>
      </c>
      <c r="H598" t="s">
        <v>35</v>
      </c>
      <c r="I598" t="s">
        <v>36</v>
      </c>
      <c r="J598" t="s">
        <v>40</v>
      </c>
      <c r="K598" s="16">
        <v>12</v>
      </c>
      <c r="L598" s="17">
        <v>406.13299999999998</v>
      </c>
      <c r="M598" s="17">
        <v>32.490639999999999</v>
      </c>
      <c r="N598" s="17">
        <v>42.82</v>
      </c>
      <c r="O598" s="18">
        <f t="shared" si="19"/>
        <v>-10.329360000000001</v>
      </c>
      <c r="P598" s="17"/>
    </row>
    <row r="599" spans="1:16" x14ac:dyDescent="0.2">
      <c r="A599" s="5">
        <f t="shared" si="18"/>
        <v>2</v>
      </c>
      <c r="B599" s="15">
        <v>45712</v>
      </c>
      <c r="C599" t="s">
        <v>42</v>
      </c>
      <c r="D599" t="s">
        <v>49</v>
      </c>
      <c r="E599" t="s">
        <v>98</v>
      </c>
      <c r="H599" t="s">
        <v>51</v>
      </c>
      <c r="I599" t="s">
        <v>2</v>
      </c>
      <c r="J599" t="s">
        <v>52</v>
      </c>
      <c r="K599" s="16">
        <v>8</v>
      </c>
      <c r="L599" s="17">
        <v>406.36700000000002</v>
      </c>
      <c r="M599" s="17">
        <v>32.509360000000001</v>
      </c>
      <c r="N599" s="17">
        <v>39.671000000000006</v>
      </c>
      <c r="O599" s="18">
        <f t="shared" si="19"/>
        <v>-7.1616400000000056</v>
      </c>
      <c r="P599" s="17"/>
    </row>
    <row r="600" spans="1:16" x14ac:dyDescent="0.2">
      <c r="A600" s="5">
        <f t="shared" si="18"/>
        <v>2</v>
      </c>
      <c r="B600" s="15">
        <v>45712</v>
      </c>
      <c r="C600" t="s">
        <v>36</v>
      </c>
      <c r="D600" t="s">
        <v>49</v>
      </c>
      <c r="E600" t="s">
        <v>98</v>
      </c>
      <c r="H600" t="s">
        <v>51</v>
      </c>
      <c r="I600" t="s">
        <v>2</v>
      </c>
      <c r="J600" t="s">
        <v>52</v>
      </c>
      <c r="K600" s="16">
        <v>10</v>
      </c>
      <c r="L600" s="17">
        <v>493.339</v>
      </c>
      <c r="M600" s="17">
        <v>39.467120000000001</v>
      </c>
      <c r="N600" s="17">
        <v>40.696000000000005</v>
      </c>
      <c r="O600" s="18">
        <f t="shared" si="19"/>
        <v>-1.2288800000000037</v>
      </c>
      <c r="P600" s="17"/>
    </row>
    <row r="601" spans="1:16" x14ac:dyDescent="0.2">
      <c r="A601" s="5">
        <f t="shared" si="18"/>
        <v>2</v>
      </c>
      <c r="B601" s="15">
        <v>45712</v>
      </c>
      <c r="C601" t="s">
        <v>44</v>
      </c>
      <c r="D601" t="s">
        <v>33</v>
      </c>
      <c r="E601" t="s">
        <v>98</v>
      </c>
      <c r="H601" t="s">
        <v>35</v>
      </c>
      <c r="I601" t="s">
        <v>42</v>
      </c>
      <c r="J601" t="s">
        <v>43</v>
      </c>
      <c r="K601" s="16">
        <v>7</v>
      </c>
      <c r="L601" s="17">
        <v>378.33699999999999</v>
      </c>
      <c r="M601" s="17">
        <v>30.266960000000001</v>
      </c>
      <c r="N601" s="17">
        <v>47.126000000000005</v>
      </c>
      <c r="O601" s="18">
        <f t="shared" si="19"/>
        <v>-16.859040000000004</v>
      </c>
      <c r="P601" s="17"/>
    </row>
    <row r="602" spans="1:16" x14ac:dyDescent="0.2">
      <c r="A602" s="5">
        <f t="shared" si="18"/>
        <v>2</v>
      </c>
      <c r="B602" s="15">
        <v>45712</v>
      </c>
      <c r="C602" t="s">
        <v>46</v>
      </c>
      <c r="D602" t="s">
        <v>49</v>
      </c>
      <c r="E602" t="s">
        <v>98</v>
      </c>
      <c r="H602" t="s">
        <v>35</v>
      </c>
      <c r="I602" t="s">
        <v>39</v>
      </c>
      <c r="J602" t="s">
        <v>52</v>
      </c>
      <c r="K602" s="16">
        <v>8</v>
      </c>
      <c r="L602" s="17">
        <v>426.66699999999997</v>
      </c>
      <c r="M602" s="17">
        <v>34.133359999999996</v>
      </c>
      <c r="N602" s="17">
        <v>43.503</v>
      </c>
      <c r="O602" s="18">
        <f t="shared" si="19"/>
        <v>-9.369640000000004</v>
      </c>
      <c r="P602" s="17"/>
    </row>
    <row r="603" spans="1:16" x14ac:dyDescent="0.2">
      <c r="A603" s="5">
        <f t="shared" si="18"/>
        <v>2</v>
      </c>
      <c r="B603" s="15">
        <v>45712</v>
      </c>
      <c r="C603" t="s">
        <v>48</v>
      </c>
      <c r="D603" t="s">
        <v>49</v>
      </c>
      <c r="E603" t="s">
        <v>98</v>
      </c>
      <c r="H603" t="s">
        <v>54</v>
      </c>
      <c r="I603" t="s">
        <v>36</v>
      </c>
      <c r="J603" t="s">
        <v>57</v>
      </c>
      <c r="K603" s="16">
        <v>13</v>
      </c>
      <c r="L603" s="17">
        <v>646.86599999999999</v>
      </c>
      <c r="M603" s="17">
        <v>51.749279999999999</v>
      </c>
      <c r="N603" s="17">
        <v>26.213999999999999</v>
      </c>
      <c r="O603" s="18">
        <f t="shared" si="19"/>
        <v>25.53528</v>
      </c>
      <c r="P603" s="17"/>
    </row>
    <row r="604" spans="1:16" x14ac:dyDescent="0.2">
      <c r="A604" s="5">
        <f t="shared" si="18"/>
        <v>2</v>
      </c>
      <c r="B604" s="15">
        <v>45712</v>
      </c>
      <c r="C604" t="s">
        <v>55</v>
      </c>
      <c r="D604" t="s">
        <v>49</v>
      </c>
      <c r="E604" t="s">
        <v>98</v>
      </c>
      <c r="H604" t="s">
        <v>54</v>
      </c>
      <c r="I604" t="s">
        <v>42</v>
      </c>
      <c r="J604" t="s">
        <v>57</v>
      </c>
      <c r="K604" s="16">
        <v>14</v>
      </c>
      <c r="L604" s="17">
        <v>695.17</v>
      </c>
      <c r="M604" s="17">
        <v>55.613599999999998</v>
      </c>
      <c r="N604" s="17">
        <v>32.264000000000003</v>
      </c>
      <c r="O604" s="18">
        <f t="shared" si="19"/>
        <v>23.349599999999995</v>
      </c>
      <c r="P604" s="17"/>
    </row>
    <row r="605" spans="1:16" x14ac:dyDescent="0.2">
      <c r="A605" s="5">
        <f t="shared" si="18"/>
        <v>2</v>
      </c>
      <c r="B605" s="15">
        <v>45712</v>
      </c>
      <c r="C605" t="s">
        <v>32</v>
      </c>
      <c r="D605" t="s">
        <v>33</v>
      </c>
      <c r="E605" t="s">
        <v>91</v>
      </c>
      <c r="F605" t="s">
        <v>53</v>
      </c>
      <c r="H605" t="s">
        <v>54</v>
      </c>
      <c r="I605" t="s">
        <v>2</v>
      </c>
      <c r="J605" t="s">
        <v>47</v>
      </c>
      <c r="K605" s="16">
        <v>17</v>
      </c>
      <c r="L605" s="17">
        <v>5433.7730000000001</v>
      </c>
      <c r="M605" s="17">
        <v>434.70184</v>
      </c>
      <c r="N605" s="17">
        <v>128.40299999999999</v>
      </c>
      <c r="O605" s="18">
        <f t="shared" si="19"/>
        <v>306.29884000000004</v>
      </c>
      <c r="P605" s="17"/>
    </row>
    <row r="606" spans="1:16" x14ac:dyDescent="0.2">
      <c r="A606" s="5">
        <f t="shared" si="18"/>
        <v>2</v>
      </c>
      <c r="B606" s="15">
        <v>45712</v>
      </c>
      <c r="C606" t="s">
        <v>39</v>
      </c>
      <c r="D606" t="s">
        <v>33</v>
      </c>
      <c r="E606" t="s">
        <v>91</v>
      </c>
      <c r="H606" t="s">
        <v>35</v>
      </c>
      <c r="I606" t="s">
        <v>32</v>
      </c>
      <c r="J606" t="s">
        <v>43</v>
      </c>
      <c r="K606" s="16">
        <v>7</v>
      </c>
      <c r="L606" s="17">
        <v>385.85</v>
      </c>
      <c r="M606" s="17">
        <v>30.868000000000002</v>
      </c>
      <c r="N606" s="17">
        <v>71.306000000000012</v>
      </c>
      <c r="O606" s="18">
        <f t="shared" si="19"/>
        <v>-40.438000000000009</v>
      </c>
      <c r="P606" s="17"/>
    </row>
    <row r="607" spans="1:16" x14ac:dyDescent="0.2">
      <c r="A607" s="5">
        <f t="shared" si="18"/>
        <v>2</v>
      </c>
      <c r="B607" s="15">
        <v>45712</v>
      </c>
      <c r="C607" t="s">
        <v>42</v>
      </c>
      <c r="D607" t="s">
        <v>33</v>
      </c>
      <c r="E607" t="s">
        <v>91</v>
      </c>
      <c r="H607" t="s">
        <v>35</v>
      </c>
      <c r="I607" t="s">
        <v>39</v>
      </c>
      <c r="J607" t="s">
        <v>43</v>
      </c>
      <c r="K607" s="16">
        <v>6</v>
      </c>
      <c r="L607" s="17">
        <v>360.935</v>
      </c>
      <c r="M607" s="17">
        <v>28.8748</v>
      </c>
      <c r="N607" s="17">
        <v>62.027000000000001</v>
      </c>
      <c r="O607" s="18">
        <f t="shared" si="19"/>
        <v>-33.152200000000001</v>
      </c>
      <c r="P607" s="17"/>
    </row>
    <row r="608" spans="1:16" x14ac:dyDescent="0.2">
      <c r="A608" s="5">
        <f t="shared" si="18"/>
        <v>2</v>
      </c>
      <c r="B608" s="15">
        <v>45712</v>
      </c>
      <c r="C608" t="s">
        <v>36</v>
      </c>
      <c r="D608" t="s">
        <v>33</v>
      </c>
      <c r="E608" t="s">
        <v>91</v>
      </c>
      <c r="H608" t="s">
        <v>45</v>
      </c>
      <c r="I608" t="s">
        <v>2</v>
      </c>
      <c r="J608" t="s">
        <v>40</v>
      </c>
      <c r="K608" s="16">
        <v>9</v>
      </c>
      <c r="L608" s="17">
        <v>417.137</v>
      </c>
      <c r="M608" s="17">
        <v>33.370960000000004</v>
      </c>
      <c r="N608" s="17">
        <v>31.013999999999996</v>
      </c>
      <c r="O608" s="18">
        <f t="shared" si="19"/>
        <v>2.3569600000000079</v>
      </c>
      <c r="P608" s="17" t="s">
        <v>2</v>
      </c>
    </row>
    <row r="609" spans="1:16" x14ac:dyDescent="0.2">
      <c r="A609" s="5">
        <f t="shared" si="18"/>
        <v>2</v>
      </c>
      <c r="B609" s="15">
        <v>45712</v>
      </c>
      <c r="C609" t="s">
        <v>44</v>
      </c>
      <c r="D609" t="s">
        <v>33</v>
      </c>
      <c r="E609" t="s">
        <v>91</v>
      </c>
      <c r="H609" t="s">
        <v>73</v>
      </c>
      <c r="I609" t="s">
        <v>2</v>
      </c>
      <c r="J609" t="s">
        <v>57</v>
      </c>
      <c r="K609" s="16">
        <v>11</v>
      </c>
      <c r="L609" s="17">
        <v>531.27599999999995</v>
      </c>
      <c r="M609" s="17">
        <v>42.502079999999999</v>
      </c>
      <c r="N609" s="17">
        <v>63.358999999999995</v>
      </c>
      <c r="O609" s="18">
        <f t="shared" si="19"/>
        <v>-20.856919999999995</v>
      </c>
      <c r="P609" s="17"/>
    </row>
    <row r="610" spans="1:16" x14ac:dyDescent="0.2">
      <c r="A610" s="5">
        <f t="shared" si="18"/>
        <v>2</v>
      </c>
      <c r="B610" s="15">
        <v>45712</v>
      </c>
      <c r="C610" t="s">
        <v>46</v>
      </c>
      <c r="D610" t="s">
        <v>33</v>
      </c>
      <c r="E610" t="s">
        <v>91</v>
      </c>
      <c r="H610" t="s">
        <v>63</v>
      </c>
      <c r="I610" t="s">
        <v>64</v>
      </c>
      <c r="J610" t="s">
        <v>43</v>
      </c>
      <c r="K610" s="16">
        <v>8</v>
      </c>
      <c r="L610" s="17">
        <v>531.47</v>
      </c>
      <c r="M610" s="17">
        <f>+L610*0.08</f>
        <v>42.517600000000002</v>
      </c>
      <c r="N610" s="17">
        <v>165.00399999999999</v>
      </c>
      <c r="O610" s="18">
        <f t="shared" si="19"/>
        <v>-122.48639999999999</v>
      </c>
      <c r="P610" s="17"/>
    </row>
    <row r="611" spans="1:16" x14ac:dyDescent="0.2">
      <c r="A611" s="5">
        <f t="shared" si="18"/>
        <v>2</v>
      </c>
      <c r="B611" s="15">
        <v>45712</v>
      </c>
      <c r="C611" t="s">
        <v>48</v>
      </c>
      <c r="D611" t="s">
        <v>33</v>
      </c>
      <c r="E611" t="s">
        <v>91</v>
      </c>
      <c r="H611" t="s">
        <v>35</v>
      </c>
      <c r="I611" t="s">
        <v>39</v>
      </c>
      <c r="J611" t="s">
        <v>47</v>
      </c>
      <c r="K611" s="16">
        <v>11</v>
      </c>
      <c r="L611" s="17">
        <v>630.70299999999997</v>
      </c>
      <c r="M611" s="17">
        <v>50.456240000000001</v>
      </c>
      <c r="N611" s="17">
        <v>74.692999999999998</v>
      </c>
      <c r="O611" s="18">
        <f t="shared" si="19"/>
        <v>-24.236759999999997</v>
      </c>
      <c r="P611" s="17"/>
    </row>
    <row r="612" spans="1:16" x14ac:dyDescent="0.2">
      <c r="A612" s="5">
        <f t="shared" si="18"/>
        <v>2</v>
      </c>
      <c r="B612" s="15">
        <v>45712</v>
      </c>
      <c r="C612" t="s">
        <v>55</v>
      </c>
      <c r="D612" t="s">
        <v>33</v>
      </c>
      <c r="E612" t="s">
        <v>91</v>
      </c>
      <c r="H612" t="s">
        <v>54</v>
      </c>
      <c r="I612" t="s">
        <v>2</v>
      </c>
      <c r="J612" t="s">
        <v>40</v>
      </c>
      <c r="K612" s="16">
        <v>14</v>
      </c>
      <c r="L612" s="17">
        <v>736.60900000000004</v>
      </c>
      <c r="M612" s="17">
        <v>58.928720000000006</v>
      </c>
      <c r="N612" s="17">
        <v>112.512</v>
      </c>
      <c r="O612" s="18">
        <f t="shared" si="19"/>
        <v>-53.583279999999995</v>
      </c>
      <c r="P612" s="17"/>
    </row>
    <row r="613" spans="1:16" x14ac:dyDescent="0.2">
      <c r="A613" s="5">
        <f t="shared" si="18"/>
        <v>3</v>
      </c>
      <c r="B613" s="15">
        <v>45713</v>
      </c>
      <c r="C613" t="s">
        <v>32</v>
      </c>
      <c r="D613" t="s">
        <v>33</v>
      </c>
      <c r="E613" t="s">
        <v>96</v>
      </c>
      <c r="H613" t="s">
        <v>35</v>
      </c>
      <c r="I613" t="s">
        <v>42</v>
      </c>
      <c r="J613" t="s">
        <v>37</v>
      </c>
      <c r="K613" s="16">
        <v>11</v>
      </c>
      <c r="L613" s="17">
        <v>252.876</v>
      </c>
      <c r="M613" s="17">
        <v>20.230080000000001</v>
      </c>
      <c r="N613" s="17">
        <v>29.768000000000001</v>
      </c>
      <c r="O613" s="18">
        <f t="shared" si="19"/>
        <v>-9.5379199999999997</v>
      </c>
      <c r="P613" s="17"/>
    </row>
    <row r="614" spans="1:16" x14ac:dyDescent="0.2">
      <c r="A614" s="5">
        <f t="shared" si="18"/>
        <v>3</v>
      </c>
      <c r="B614" s="15">
        <v>45713</v>
      </c>
      <c r="C614" t="s">
        <v>39</v>
      </c>
      <c r="D614" t="s">
        <v>33</v>
      </c>
      <c r="E614" t="s">
        <v>96</v>
      </c>
      <c r="H614" t="s">
        <v>35</v>
      </c>
      <c r="I614" t="s">
        <v>42</v>
      </c>
      <c r="J614" t="s">
        <v>68</v>
      </c>
      <c r="K614" s="16">
        <v>7</v>
      </c>
      <c r="L614" s="17">
        <v>226.9</v>
      </c>
      <c r="M614" s="17">
        <v>18.152000000000001</v>
      </c>
      <c r="N614" s="17">
        <v>34.159999999999997</v>
      </c>
      <c r="O614" s="18">
        <f t="shared" si="19"/>
        <v>-16.007999999999996</v>
      </c>
      <c r="P614" s="17"/>
    </row>
    <row r="615" spans="1:16" x14ac:dyDescent="0.2">
      <c r="A615" s="5">
        <f t="shared" si="18"/>
        <v>3</v>
      </c>
      <c r="B615" s="15">
        <v>45713</v>
      </c>
      <c r="C615" t="s">
        <v>42</v>
      </c>
      <c r="D615" t="s">
        <v>33</v>
      </c>
      <c r="E615" t="s">
        <v>96</v>
      </c>
      <c r="H615" t="s">
        <v>45</v>
      </c>
      <c r="I615" t="s">
        <v>2</v>
      </c>
      <c r="J615" t="s">
        <v>43</v>
      </c>
      <c r="K615" s="16">
        <v>10</v>
      </c>
      <c r="L615" s="17">
        <v>393.55799999999999</v>
      </c>
      <c r="M615" s="17">
        <v>31.484639999999999</v>
      </c>
      <c r="N615" s="17">
        <v>22.899000000000001</v>
      </c>
      <c r="O615" s="18">
        <f t="shared" si="19"/>
        <v>8.5856399999999979</v>
      </c>
      <c r="P615" s="17"/>
    </row>
    <row r="616" spans="1:16" x14ac:dyDescent="0.2">
      <c r="A616" s="5">
        <f t="shared" si="18"/>
        <v>3</v>
      </c>
      <c r="B616" s="15">
        <v>45713</v>
      </c>
      <c r="C616" t="s">
        <v>36</v>
      </c>
      <c r="D616" t="s">
        <v>33</v>
      </c>
      <c r="E616" t="s">
        <v>96</v>
      </c>
      <c r="H616" t="s">
        <v>35</v>
      </c>
      <c r="I616" t="s">
        <v>42</v>
      </c>
      <c r="J616" t="s">
        <v>43</v>
      </c>
      <c r="K616" s="16">
        <v>8</v>
      </c>
      <c r="L616" s="17">
        <v>307.13299999999998</v>
      </c>
      <c r="M616" s="17">
        <v>24.570639999999997</v>
      </c>
      <c r="N616" s="17">
        <v>29.969000000000001</v>
      </c>
      <c r="O616" s="18">
        <f t="shared" si="19"/>
        <v>-5.3983600000000038</v>
      </c>
      <c r="P616" s="17"/>
    </row>
    <row r="617" spans="1:16" x14ac:dyDescent="0.2">
      <c r="A617" s="5">
        <f t="shared" si="18"/>
        <v>3</v>
      </c>
      <c r="B617" s="15">
        <v>45713</v>
      </c>
      <c r="C617" t="s">
        <v>44</v>
      </c>
      <c r="D617" t="s">
        <v>33</v>
      </c>
      <c r="E617" t="s">
        <v>96</v>
      </c>
      <c r="H617" t="s">
        <v>35</v>
      </c>
      <c r="I617" t="s">
        <v>2</v>
      </c>
      <c r="J617" t="s">
        <v>40</v>
      </c>
      <c r="K617" s="16">
        <v>10</v>
      </c>
      <c r="L617" s="17">
        <v>470.02499999999998</v>
      </c>
      <c r="M617" s="17">
        <v>37.601999999999997</v>
      </c>
      <c r="N617" s="17">
        <v>23.056000000000001</v>
      </c>
      <c r="O617" s="18">
        <f t="shared" si="19"/>
        <v>14.545999999999996</v>
      </c>
      <c r="P617" s="17"/>
    </row>
    <row r="618" spans="1:16" x14ac:dyDescent="0.2">
      <c r="A618" s="5">
        <f t="shared" si="18"/>
        <v>3</v>
      </c>
      <c r="B618" s="15">
        <v>45713</v>
      </c>
      <c r="C618" t="s">
        <v>46</v>
      </c>
      <c r="D618" t="s">
        <v>33</v>
      </c>
      <c r="E618" t="s">
        <v>96</v>
      </c>
      <c r="H618" t="s">
        <v>45</v>
      </c>
      <c r="I618" t="s">
        <v>2</v>
      </c>
      <c r="J618" t="s">
        <v>40</v>
      </c>
      <c r="K618" s="16">
        <v>12</v>
      </c>
      <c r="L618" s="17">
        <v>597.92499999999995</v>
      </c>
      <c r="M618" s="17">
        <v>47.833999999999996</v>
      </c>
      <c r="N618" s="17">
        <v>26.576999999999998</v>
      </c>
      <c r="O618" s="18">
        <f t="shared" si="19"/>
        <v>21.256999999999998</v>
      </c>
      <c r="P618" s="17"/>
    </row>
    <row r="619" spans="1:16" x14ac:dyDescent="0.2">
      <c r="A619" s="5">
        <f t="shared" si="18"/>
        <v>3</v>
      </c>
      <c r="B619" s="15">
        <v>45713</v>
      </c>
      <c r="C619" t="s">
        <v>48</v>
      </c>
      <c r="D619" t="s">
        <v>33</v>
      </c>
      <c r="E619" t="s">
        <v>96</v>
      </c>
      <c r="H619" t="s">
        <v>35</v>
      </c>
      <c r="I619" t="s">
        <v>36</v>
      </c>
      <c r="J619" t="s">
        <v>40</v>
      </c>
      <c r="K619" s="16">
        <v>16</v>
      </c>
      <c r="L619" s="17">
        <v>462.22</v>
      </c>
      <c r="M619" s="17">
        <v>36.977600000000002</v>
      </c>
      <c r="N619" s="17">
        <v>25.630000000000003</v>
      </c>
      <c r="O619" s="18">
        <f t="shared" si="19"/>
        <v>11.3476</v>
      </c>
      <c r="P619" s="17"/>
    </row>
    <row r="620" spans="1:16" x14ac:dyDescent="0.2">
      <c r="A620" s="5">
        <f t="shared" si="18"/>
        <v>3</v>
      </c>
      <c r="B620" s="15">
        <v>45713</v>
      </c>
      <c r="C620" t="s">
        <v>32</v>
      </c>
      <c r="D620" t="s">
        <v>49</v>
      </c>
      <c r="E620" t="s">
        <v>34</v>
      </c>
      <c r="F620" t="s">
        <v>53</v>
      </c>
      <c r="H620" t="s">
        <v>54</v>
      </c>
      <c r="I620" t="s">
        <v>39</v>
      </c>
      <c r="J620" t="s">
        <v>57</v>
      </c>
      <c r="K620" s="16">
        <v>16</v>
      </c>
      <c r="L620" s="17">
        <v>5884.0889999999999</v>
      </c>
      <c r="M620" s="17">
        <v>470.72712000000001</v>
      </c>
      <c r="N620" s="17">
        <v>86.11</v>
      </c>
      <c r="O620" s="18">
        <f t="shared" si="19"/>
        <v>384.61712</v>
      </c>
      <c r="P620" s="17"/>
    </row>
    <row r="621" spans="1:16" x14ac:dyDescent="0.2">
      <c r="A621" s="5">
        <f t="shared" si="18"/>
        <v>3</v>
      </c>
      <c r="B621" s="15">
        <v>45713</v>
      </c>
      <c r="C621" t="s">
        <v>39</v>
      </c>
      <c r="D621" t="s">
        <v>49</v>
      </c>
      <c r="E621" t="s">
        <v>34</v>
      </c>
      <c r="H621" t="s">
        <v>51</v>
      </c>
      <c r="I621" t="s">
        <v>2</v>
      </c>
      <c r="J621" t="s">
        <v>52</v>
      </c>
      <c r="K621" s="16">
        <v>7</v>
      </c>
      <c r="L621" s="17">
        <v>443.26799999999997</v>
      </c>
      <c r="M621" s="17">
        <v>35.461439999999996</v>
      </c>
      <c r="N621" s="17">
        <v>45.478999999999992</v>
      </c>
      <c r="O621" s="18">
        <f t="shared" si="19"/>
        <v>-10.017559999999996</v>
      </c>
      <c r="P621" s="17"/>
    </row>
    <row r="622" spans="1:16" x14ac:dyDescent="0.2">
      <c r="A622" s="5">
        <f t="shared" si="18"/>
        <v>3</v>
      </c>
      <c r="B622" s="15">
        <v>45713</v>
      </c>
      <c r="C622" t="s">
        <v>42</v>
      </c>
      <c r="D622" t="s">
        <v>49</v>
      </c>
      <c r="E622" t="s">
        <v>34</v>
      </c>
      <c r="H622" t="s">
        <v>35</v>
      </c>
      <c r="I622" t="s">
        <v>39</v>
      </c>
      <c r="J622" t="s">
        <v>52</v>
      </c>
      <c r="K622" s="16">
        <v>6</v>
      </c>
      <c r="L622" s="17">
        <v>446.084</v>
      </c>
      <c r="M622" s="17">
        <v>35.686720000000001</v>
      </c>
      <c r="N622" s="17">
        <v>51.412999999999997</v>
      </c>
      <c r="O622" s="18">
        <f t="shared" si="19"/>
        <v>-15.726279999999996</v>
      </c>
      <c r="P622" s="17"/>
    </row>
    <row r="623" spans="1:16" x14ac:dyDescent="0.2">
      <c r="A623" s="5">
        <f t="shared" si="18"/>
        <v>3</v>
      </c>
      <c r="B623" s="15">
        <v>45713</v>
      </c>
      <c r="C623" t="s">
        <v>36</v>
      </c>
      <c r="D623" t="s">
        <v>49</v>
      </c>
      <c r="E623" t="s">
        <v>34</v>
      </c>
      <c r="H623" t="s">
        <v>51</v>
      </c>
      <c r="I623" t="s">
        <v>2</v>
      </c>
      <c r="J623" t="s">
        <v>52</v>
      </c>
      <c r="K623" s="16">
        <v>9</v>
      </c>
      <c r="L623" s="17">
        <v>742.61900000000003</v>
      </c>
      <c r="M623" s="17">
        <v>59.409520000000001</v>
      </c>
      <c r="N623" s="17">
        <v>45.207999999999998</v>
      </c>
      <c r="O623" s="18">
        <f t="shared" si="19"/>
        <v>14.201520000000002</v>
      </c>
      <c r="P623" s="17"/>
    </row>
    <row r="624" spans="1:16" x14ac:dyDescent="0.2">
      <c r="A624" s="5">
        <f t="shared" si="18"/>
        <v>3</v>
      </c>
      <c r="B624" s="15">
        <v>45713</v>
      </c>
      <c r="C624" t="s">
        <v>44</v>
      </c>
      <c r="D624" t="s">
        <v>49</v>
      </c>
      <c r="E624" t="s">
        <v>34</v>
      </c>
      <c r="H624" t="s">
        <v>54</v>
      </c>
      <c r="I624" t="s">
        <v>42</v>
      </c>
      <c r="J624" t="s">
        <v>57</v>
      </c>
      <c r="K624" s="16">
        <v>14</v>
      </c>
      <c r="L624" s="17">
        <v>893.31799999999998</v>
      </c>
      <c r="M624" s="17">
        <v>71.465440000000001</v>
      </c>
      <c r="N624" s="17">
        <v>34.226999999999997</v>
      </c>
      <c r="O624" s="18">
        <f t="shared" si="19"/>
        <v>37.238440000000004</v>
      </c>
      <c r="P624" s="17"/>
    </row>
    <row r="625" spans="1:17" x14ac:dyDescent="0.2">
      <c r="A625" s="5">
        <f t="shared" si="18"/>
        <v>3</v>
      </c>
      <c r="B625" s="15">
        <v>45713</v>
      </c>
      <c r="C625" t="s">
        <v>46</v>
      </c>
      <c r="D625" t="s">
        <v>49</v>
      </c>
      <c r="E625" t="s">
        <v>34</v>
      </c>
      <c r="H625" t="s">
        <v>54</v>
      </c>
      <c r="I625" t="s">
        <v>42</v>
      </c>
      <c r="J625" t="s">
        <v>57</v>
      </c>
      <c r="K625" s="16">
        <v>16</v>
      </c>
      <c r="L625" s="17">
        <v>926.274</v>
      </c>
      <c r="M625" s="17">
        <v>74.101920000000007</v>
      </c>
      <c r="N625" s="17">
        <v>28.991</v>
      </c>
      <c r="O625" s="18">
        <f t="shared" si="19"/>
        <v>45.110920000000007</v>
      </c>
      <c r="P625" s="17">
        <f>AVERAGE(K620:K625)</f>
        <v>11.333333333333334</v>
      </c>
    </row>
    <row r="626" spans="1:17" x14ac:dyDescent="0.2">
      <c r="A626" s="5">
        <f t="shared" si="18"/>
        <v>3</v>
      </c>
      <c r="B626" s="15">
        <v>45713</v>
      </c>
      <c r="C626" t="s">
        <v>48</v>
      </c>
      <c r="D626" t="s">
        <v>49</v>
      </c>
      <c r="E626" t="s">
        <v>34</v>
      </c>
      <c r="H626" t="s">
        <v>54</v>
      </c>
      <c r="I626" t="s">
        <v>42</v>
      </c>
      <c r="J626" t="s">
        <v>57</v>
      </c>
      <c r="K626" s="16">
        <v>14</v>
      </c>
      <c r="L626" s="17">
        <v>1038.4860000000001</v>
      </c>
      <c r="M626" s="17">
        <v>83.078880000000012</v>
      </c>
      <c r="N626" s="17">
        <v>31.661999999999999</v>
      </c>
      <c r="O626" s="18">
        <f t="shared" si="19"/>
        <v>51.416880000000013</v>
      </c>
      <c r="P626" s="17"/>
    </row>
    <row r="627" spans="1:17" x14ac:dyDescent="0.2">
      <c r="A627" s="5">
        <f t="shared" si="18"/>
        <v>3</v>
      </c>
      <c r="B627" s="15">
        <v>45713</v>
      </c>
      <c r="C627" t="s">
        <v>55</v>
      </c>
      <c r="D627" t="s">
        <v>49</v>
      </c>
      <c r="E627" t="s">
        <v>34</v>
      </c>
      <c r="H627" t="s">
        <v>54</v>
      </c>
      <c r="I627" t="s">
        <v>42</v>
      </c>
      <c r="J627" t="s">
        <v>57</v>
      </c>
      <c r="K627" s="16">
        <v>15</v>
      </c>
      <c r="L627" s="17">
        <v>821.87800000000004</v>
      </c>
      <c r="M627" s="17">
        <v>65.750240000000005</v>
      </c>
      <c r="N627" s="17">
        <v>40.099999999999994</v>
      </c>
      <c r="O627" s="18">
        <f t="shared" si="19"/>
        <v>25.650240000000011</v>
      </c>
      <c r="P627" s="17"/>
    </row>
    <row r="628" spans="1:17" x14ac:dyDescent="0.2">
      <c r="A628" s="5">
        <f t="shared" si="18"/>
        <v>4</v>
      </c>
      <c r="B628" s="15">
        <v>45714</v>
      </c>
      <c r="C628" t="s">
        <v>32</v>
      </c>
      <c r="D628" t="s">
        <v>33</v>
      </c>
      <c r="E628" t="s">
        <v>92</v>
      </c>
      <c r="H628" t="s">
        <v>35</v>
      </c>
      <c r="I628" t="s">
        <v>39</v>
      </c>
      <c r="J628" t="s">
        <v>40</v>
      </c>
      <c r="K628" s="16">
        <v>6</v>
      </c>
      <c r="L628" s="17">
        <v>212.761</v>
      </c>
      <c r="M628" s="17">
        <v>17.020879999999998</v>
      </c>
      <c r="N628" s="17">
        <v>35.635000000000005</v>
      </c>
      <c r="O628" s="18">
        <f t="shared" si="19"/>
        <v>-18.614120000000007</v>
      </c>
      <c r="P628" s="17"/>
    </row>
    <row r="629" spans="1:17" x14ac:dyDescent="0.2">
      <c r="A629" s="5">
        <f t="shared" si="18"/>
        <v>4</v>
      </c>
      <c r="B629" s="15">
        <v>45714</v>
      </c>
      <c r="C629" t="s">
        <v>39</v>
      </c>
      <c r="D629" t="s">
        <v>33</v>
      </c>
      <c r="E629" t="s">
        <v>92</v>
      </c>
      <c r="H629" t="s">
        <v>35</v>
      </c>
      <c r="I629" t="s">
        <v>39</v>
      </c>
      <c r="J629" t="s">
        <v>40</v>
      </c>
      <c r="K629" s="16">
        <v>8</v>
      </c>
      <c r="L629" s="17">
        <v>311.10500000000002</v>
      </c>
      <c r="M629" s="17">
        <v>24.888400000000001</v>
      </c>
      <c r="N629" s="17">
        <v>37.879000000000005</v>
      </c>
      <c r="O629" s="18">
        <f t="shared" si="19"/>
        <v>-12.990600000000004</v>
      </c>
      <c r="P629" s="17"/>
    </row>
    <row r="630" spans="1:17" x14ac:dyDescent="0.2">
      <c r="A630" s="5">
        <f t="shared" si="18"/>
        <v>4</v>
      </c>
      <c r="B630" s="15">
        <v>45714</v>
      </c>
      <c r="C630" t="s">
        <v>42</v>
      </c>
      <c r="D630" t="s">
        <v>33</v>
      </c>
      <c r="E630" t="s">
        <v>92</v>
      </c>
      <c r="H630" t="s">
        <v>54</v>
      </c>
      <c r="I630" t="s">
        <v>2</v>
      </c>
      <c r="J630" t="s">
        <v>47</v>
      </c>
      <c r="K630" s="16">
        <v>10</v>
      </c>
      <c r="L630" s="17">
        <v>367.83800000000002</v>
      </c>
      <c r="M630" s="17">
        <v>29.427040000000002</v>
      </c>
      <c r="N630" s="17">
        <v>31.304000000000002</v>
      </c>
      <c r="O630" s="18">
        <f t="shared" si="19"/>
        <v>-1.8769600000000004</v>
      </c>
      <c r="P630" s="17"/>
    </row>
    <row r="631" spans="1:17" x14ac:dyDescent="0.2">
      <c r="A631" s="5">
        <f t="shared" si="18"/>
        <v>4</v>
      </c>
      <c r="B631" s="15">
        <v>45714</v>
      </c>
      <c r="C631" t="s">
        <v>36</v>
      </c>
      <c r="D631" t="s">
        <v>33</v>
      </c>
      <c r="E631" t="s">
        <v>92</v>
      </c>
      <c r="H631" t="s">
        <v>54</v>
      </c>
      <c r="I631" t="s">
        <v>2</v>
      </c>
      <c r="J631" t="s">
        <v>43</v>
      </c>
      <c r="K631" s="16">
        <v>13</v>
      </c>
      <c r="L631" s="17">
        <v>434.76100000000002</v>
      </c>
      <c r="M631" s="17">
        <v>34.780880000000003</v>
      </c>
      <c r="N631" s="17">
        <v>33.972999999999999</v>
      </c>
      <c r="O631" s="18">
        <f t="shared" si="19"/>
        <v>0.80788000000000437</v>
      </c>
      <c r="P631" s="17"/>
    </row>
    <row r="632" spans="1:17" x14ac:dyDescent="0.2">
      <c r="A632" s="5">
        <f t="shared" si="18"/>
        <v>4</v>
      </c>
      <c r="B632" s="15">
        <v>45714</v>
      </c>
      <c r="C632" t="s">
        <v>44</v>
      </c>
      <c r="D632" t="s">
        <v>33</v>
      </c>
      <c r="E632" t="s">
        <v>92</v>
      </c>
      <c r="H632" t="s">
        <v>35</v>
      </c>
      <c r="I632" t="s">
        <v>42</v>
      </c>
      <c r="J632" t="s">
        <v>47</v>
      </c>
      <c r="K632" s="16">
        <v>11</v>
      </c>
      <c r="L632" s="17">
        <v>504.17200000000003</v>
      </c>
      <c r="M632" s="17">
        <v>40.333760000000005</v>
      </c>
      <c r="N632" s="17">
        <v>29.768000000000001</v>
      </c>
      <c r="O632" s="18">
        <f t="shared" si="19"/>
        <v>10.565760000000004</v>
      </c>
      <c r="P632" s="17"/>
    </row>
    <row r="633" spans="1:17" x14ac:dyDescent="0.2">
      <c r="A633" s="5">
        <f t="shared" si="18"/>
        <v>4</v>
      </c>
      <c r="B633" s="15">
        <v>45714</v>
      </c>
      <c r="C633" t="s">
        <v>46</v>
      </c>
      <c r="D633" t="s">
        <v>33</v>
      </c>
      <c r="E633" t="s">
        <v>92</v>
      </c>
      <c r="H633" t="s">
        <v>35</v>
      </c>
      <c r="I633" t="s">
        <v>42</v>
      </c>
      <c r="J633" t="s">
        <v>40</v>
      </c>
      <c r="K633" s="16">
        <v>10</v>
      </c>
      <c r="L633" s="17">
        <v>430.28899999999999</v>
      </c>
      <c r="M633" s="17">
        <v>34.423119999999997</v>
      </c>
      <c r="N633" s="17">
        <v>33.344999999999999</v>
      </c>
      <c r="O633" s="18">
        <f t="shared" si="19"/>
        <v>1.0781199999999984</v>
      </c>
      <c r="P633" s="17"/>
    </row>
    <row r="634" spans="1:17" x14ac:dyDescent="0.2">
      <c r="A634" s="5">
        <f t="shared" si="18"/>
        <v>4</v>
      </c>
      <c r="B634" s="15">
        <v>45714</v>
      </c>
      <c r="C634" t="s">
        <v>48</v>
      </c>
      <c r="D634" t="s">
        <v>33</v>
      </c>
      <c r="E634" t="s">
        <v>92</v>
      </c>
      <c r="H634" t="s">
        <v>35</v>
      </c>
      <c r="I634" t="s">
        <v>2</v>
      </c>
      <c r="J634" t="s">
        <v>37</v>
      </c>
      <c r="K634" s="16">
        <v>11</v>
      </c>
      <c r="L634" s="17">
        <v>548.529</v>
      </c>
      <c r="M634" s="17">
        <v>43.88232</v>
      </c>
      <c r="N634" s="17">
        <v>30.911000000000001</v>
      </c>
      <c r="O634" s="18">
        <f t="shared" si="19"/>
        <v>12.971319999999999</v>
      </c>
      <c r="P634" s="17"/>
    </row>
    <row r="635" spans="1:17" x14ac:dyDescent="0.2">
      <c r="A635" s="5">
        <f t="shared" si="18"/>
        <v>5</v>
      </c>
      <c r="B635" s="15">
        <v>45715</v>
      </c>
      <c r="C635" t="s">
        <v>32</v>
      </c>
      <c r="D635" t="s">
        <v>49</v>
      </c>
      <c r="E635" t="s">
        <v>71</v>
      </c>
      <c r="H635" t="s">
        <v>45</v>
      </c>
      <c r="I635" t="s">
        <v>2</v>
      </c>
      <c r="J635" t="s">
        <v>52</v>
      </c>
      <c r="K635" s="16">
        <v>9</v>
      </c>
      <c r="L635" s="17">
        <v>405.45299999999997</v>
      </c>
      <c r="M635" s="17">
        <v>32.436239999999998</v>
      </c>
      <c r="N635" s="17">
        <v>25.499000000000002</v>
      </c>
      <c r="O635" s="18">
        <f t="shared" si="19"/>
        <v>6.9372399999999956</v>
      </c>
      <c r="P635" s="17"/>
      <c r="Q635" t="s">
        <v>2</v>
      </c>
    </row>
    <row r="636" spans="1:17" x14ac:dyDescent="0.2">
      <c r="A636" s="5">
        <f t="shared" si="18"/>
        <v>5</v>
      </c>
      <c r="B636" s="15">
        <v>45715</v>
      </c>
      <c r="C636" t="s">
        <v>39</v>
      </c>
      <c r="D636" t="s">
        <v>49</v>
      </c>
      <c r="E636" t="s">
        <v>71</v>
      </c>
      <c r="H636" t="s">
        <v>35</v>
      </c>
      <c r="I636" t="s">
        <v>39</v>
      </c>
      <c r="J636" t="s">
        <v>52</v>
      </c>
      <c r="K636" s="16">
        <v>7</v>
      </c>
      <c r="L636" s="17">
        <v>454.928</v>
      </c>
      <c r="M636" s="17">
        <v>36.394240000000003</v>
      </c>
      <c r="N636" s="17">
        <v>48.085999999999999</v>
      </c>
      <c r="O636" s="18">
        <f t="shared" si="19"/>
        <v>-11.691759999999995</v>
      </c>
      <c r="P636" s="17"/>
    </row>
    <row r="637" spans="1:17" x14ac:dyDescent="0.2">
      <c r="A637" s="5">
        <f t="shared" si="18"/>
        <v>5</v>
      </c>
      <c r="B637" s="15">
        <v>45715</v>
      </c>
      <c r="C637" t="s">
        <v>42</v>
      </c>
      <c r="D637" t="s">
        <v>49</v>
      </c>
      <c r="E637" t="s">
        <v>71</v>
      </c>
      <c r="H637" t="s">
        <v>35</v>
      </c>
      <c r="I637" t="s">
        <v>42</v>
      </c>
      <c r="J637" t="s">
        <v>57</v>
      </c>
      <c r="K637" s="16">
        <v>9</v>
      </c>
      <c r="L637" s="17">
        <v>633.428</v>
      </c>
      <c r="M637" s="17">
        <v>50.674239999999998</v>
      </c>
      <c r="N637" s="17">
        <v>36.856999999999999</v>
      </c>
      <c r="O637" s="18">
        <f t="shared" si="19"/>
        <v>13.817239999999998</v>
      </c>
      <c r="P637" s="17"/>
    </row>
    <row r="638" spans="1:17" x14ac:dyDescent="0.2">
      <c r="A638" s="5">
        <f t="shared" si="18"/>
        <v>5</v>
      </c>
      <c r="B638" s="15">
        <v>45715</v>
      </c>
      <c r="C638" t="s">
        <v>36</v>
      </c>
      <c r="D638" t="s">
        <v>49</v>
      </c>
      <c r="E638" t="s">
        <v>71</v>
      </c>
      <c r="H638" t="s">
        <v>51</v>
      </c>
      <c r="I638" t="s">
        <v>2</v>
      </c>
      <c r="J638" t="s">
        <v>57</v>
      </c>
      <c r="K638" s="16">
        <v>9</v>
      </c>
      <c r="L638" s="17">
        <v>644.97799999999995</v>
      </c>
      <c r="M638" s="17">
        <v>51.598239999999997</v>
      </c>
      <c r="N638" s="17">
        <v>29.372</v>
      </c>
      <c r="O638" s="18">
        <f t="shared" si="19"/>
        <v>22.226239999999997</v>
      </c>
      <c r="P638" s="17">
        <f>SUM(O633:O638)</f>
        <v>45.338399999999993</v>
      </c>
    </row>
    <row r="639" spans="1:17" x14ac:dyDescent="0.2">
      <c r="A639" s="5">
        <f t="shared" si="18"/>
        <v>5</v>
      </c>
      <c r="B639" s="15">
        <v>45715</v>
      </c>
      <c r="C639" t="s">
        <v>44</v>
      </c>
      <c r="D639" t="s">
        <v>49</v>
      </c>
      <c r="E639" t="s">
        <v>71</v>
      </c>
      <c r="H639" t="s">
        <v>45</v>
      </c>
      <c r="I639" t="s">
        <v>42</v>
      </c>
      <c r="J639" t="s">
        <v>57</v>
      </c>
      <c r="K639" s="16">
        <v>8</v>
      </c>
      <c r="L639" s="17">
        <v>621.13199999999995</v>
      </c>
      <c r="M639" s="17">
        <v>49.690559999999998</v>
      </c>
      <c r="N639" s="17">
        <v>30.323</v>
      </c>
      <c r="O639" s="18">
        <f t="shared" si="19"/>
        <v>19.367559999999997</v>
      </c>
      <c r="P639" s="17"/>
    </row>
    <row r="640" spans="1:17" x14ac:dyDescent="0.2">
      <c r="A640" s="5">
        <f t="shared" si="18"/>
        <v>5</v>
      </c>
      <c r="B640" s="15">
        <v>45715</v>
      </c>
      <c r="C640" t="s">
        <v>46</v>
      </c>
      <c r="D640" t="s">
        <v>49</v>
      </c>
      <c r="E640" t="s">
        <v>71</v>
      </c>
      <c r="H640" t="s">
        <v>54</v>
      </c>
      <c r="I640" t="s">
        <v>42</v>
      </c>
      <c r="J640" t="s">
        <v>43</v>
      </c>
      <c r="K640" s="16">
        <v>15</v>
      </c>
      <c r="L640" s="17">
        <v>948.28099999999995</v>
      </c>
      <c r="M640" s="17">
        <v>75.862479999999991</v>
      </c>
      <c r="N640" s="17">
        <v>34.376999999999995</v>
      </c>
      <c r="O640" s="18">
        <f t="shared" si="19"/>
        <v>41.485479999999995</v>
      </c>
      <c r="P640" s="17"/>
    </row>
    <row r="641" spans="1:17" x14ac:dyDescent="0.2">
      <c r="A641" s="5">
        <f t="shared" si="18"/>
        <v>5</v>
      </c>
      <c r="B641" s="15">
        <v>45715</v>
      </c>
      <c r="C641" t="s">
        <v>48</v>
      </c>
      <c r="D641" t="s">
        <v>49</v>
      </c>
      <c r="E641" t="s">
        <v>71</v>
      </c>
      <c r="H641" t="s">
        <v>54</v>
      </c>
      <c r="I641" t="s">
        <v>42</v>
      </c>
      <c r="J641" t="s">
        <v>43</v>
      </c>
      <c r="K641" s="16">
        <v>15</v>
      </c>
      <c r="L641" s="17">
        <v>825.05499999999995</v>
      </c>
      <c r="M641" s="17">
        <v>66.004400000000004</v>
      </c>
      <c r="N641" s="17">
        <v>36.720000000000006</v>
      </c>
      <c r="O641" s="18">
        <f t="shared" si="19"/>
        <v>29.284399999999998</v>
      </c>
      <c r="P641" s="17"/>
    </row>
    <row r="642" spans="1:17" x14ac:dyDescent="0.2">
      <c r="A642" s="5">
        <f t="shared" si="18"/>
        <v>5</v>
      </c>
      <c r="B642" s="15">
        <v>45715</v>
      </c>
      <c r="C642" t="s">
        <v>55</v>
      </c>
      <c r="D642" t="s">
        <v>49</v>
      </c>
      <c r="E642" t="s">
        <v>71</v>
      </c>
      <c r="H642" t="s">
        <v>54</v>
      </c>
      <c r="I642" t="s">
        <v>42</v>
      </c>
      <c r="J642" t="s">
        <v>43</v>
      </c>
      <c r="K642" s="16">
        <v>13</v>
      </c>
      <c r="L642" s="17">
        <v>849.70699999999999</v>
      </c>
      <c r="M642" s="17">
        <v>67.976560000000006</v>
      </c>
      <c r="N642" s="17">
        <v>48.749999999999993</v>
      </c>
      <c r="O642" s="18">
        <f t="shared" si="19"/>
        <v>19.226560000000013</v>
      </c>
      <c r="P642" s="17"/>
    </row>
    <row r="643" spans="1:17" x14ac:dyDescent="0.2">
      <c r="A643" s="5">
        <f t="shared" si="18"/>
        <v>6</v>
      </c>
      <c r="B643" s="15">
        <v>45716</v>
      </c>
      <c r="C643" t="s">
        <v>32</v>
      </c>
      <c r="D643" t="s">
        <v>49</v>
      </c>
      <c r="E643" t="s">
        <v>71</v>
      </c>
      <c r="H643" t="s">
        <v>35</v>
      </c>
      <c r="I643" t="s">
        <v>42</v>
      </c>
      <c r="J643" t="s">
        <v>57</v>
      </c>
      <c r="K643" s="16">
        <v>9</v>
      </c>
      <c r="L643" s="17">
        <v>577.57600000000002</v>
      </c>
      <c r="M643" s="17">
        <v>46.20608</v>
      </c>
      <c r="N643" s="17">
        <v>37.306999999999995</v>
      </c>
      <c r="O643" s="18">
        <f t="shared" si="19"/>
        <v>8.899080000000005</v>
      </c>
      <c r="P643" s="17"/>
    </row>
    <row r="644" spans="1:17" x14ac:dyDescent="0.2">
      <c r="A644" s="5">
        <f t="shared" si="18"/>
        <v>6</v>
      </c>
      <c r="B644" s="15">
        <v>45716</v>
      </c>
      <c r="C644" t="s">
        <v>39</v>
      </c>
      <c r="D644" t="s">
        <v>49</v>
      </c>
      <c r="E644" t="s">
        <v>71</v>
      </c>
      <c r="H644" t="s">
        <v>51</v>
      </c>
      <c r="I644" t="s">
        <v>2</v>
      </c>
      <c r="J644" t="s">
        <v>52</v>
      </c>
      <c r="K644" s="16">
        <v>10</v>
      </c>
      <c r="L644" s="17">
        <v>724.74300000000005</v>
      </c>
      <c r="M644" s="17">
        <v>57.979440000000004</v>
      </c>
      <c r="N644" s="17">
        <v>53.176999999999992</v>
      </c>
      <c r="O644" s="18">
        <f t="shared" si="19"/>
        <v>4.8024400000000114</v>
      </c>
      <c r="P644" s="17"/>
      <c r="Q644" t="s">
        <v>2</v>
      </c>
    </row>
    <row r="645" spans="1:17" x14ac:dyDescent="0.2">
      <c r="A645" s="5">
        <f t="shared" si="18"/>
        <v>6</v>
      </c>
      <c r="B645" s="15">
        <v>45716</v>
      </c>
      <c r="C645" t="s">
        <v>42</v>
      </c>
      <c r="D645" t="s">
        <v>49</v>
      </c>
      <c r="E645" t="s">
        <v>71</v>
      </c>
      <c r="H645" t="s">
        <v>51</v>
      </c>
      <c r="I645" t="s">
        <v>2</v>
      </c>
      <c r="J645" t="s">
        <v>52</v>
      </c>
      <c r="K645" s="16">
        <v>10</v>
      </c>
      <c r="L645" s="17">
        <v>667.096</v>
      </c>
      <c r="M645" s="17">
        <v>53.36768</v>
      </c>
      <c r="N645" s="17">
        <v>51.645999999999994</v>
      </c>
      <c r="O645" s="18">
        <f t="shared" si="19"/>
        <v>1.7216800000000063</v>
      </c>
      <c r="P645" s="17"/>
    </row>
    <row r="646" spans="1:17" x14ac:dyDescent="0.2">
      <c r="A646" s="5">
        <f t="shared" si="18"/>
        <v>6</v>
      </c>
      <c r="B646" s="15">
        <v>45716</v>
      </c>
      <c r="C646" t="s">
        <v>36</v>
      </c>
      <c r="D646" t="s">
        <v>49</v>
      </c>
      <c r="E646" t="s">
        <v>71</v>
      </c>
      <c r="H646" t="s">
        <v>45</v>
      </c>
      <c r="I646" t="s">
        <v>42</v>
      </c>
      <c r="J646" t="s">
        <v>57</v>
      </c>
      <c r="K646" s="16">
        <v>13</v>
      </c>
      <c r="L646" s="17">
        <v>657.86300000000006</v>
      </c>
      <c r="M646" s="17">
        <v>52.629040000000003</v>
      </c>
      <c r="N646" s="17">
        <v>27.490000000000002</v>
      </c>
      <c r="O646" s="18">
        <f t="shared" si="19"/>
        <v>25.139040000000001</v>
      </c>
      <c r="P646" s="17"/>
    </row>
    <row r="647" spans="1:17" x14ac:dyDescent="0.2">
      <c r="A647" s="5">
        <f t="shared" si="18"/>
        <v>6</v>
      </c>
      <c r="B647" s="15">
        <v>45716</v>
      </c>
      <c r="C647" t="s">
        <v>44</v>
      </c>
      <c r="D647" t="s">
        <v>49</v>
      </c>
      <c r="E647" t="s">
        <v>71</v>
      </c>
      <c r="H647" t="s">
        <v>51</v>
      </c>
      <c r="I647" t="s">
        <v>2</v>
      </c>
      <c r="J647" t="s">
        <v>52</v>
      </c>
      <c r="K647" s="16">
        <v>12</v>
      </c>
      <c r="L647" s="17">
        <v>863.65200000000004</v>
      </c>
      <c r="M647" s="17">
        <v>69.092160000000007</v>
      </c>
      <c r="N647" s="17">
        <v>48.944000000000003</v>
      </c>
      <c r="O647" s="18">
        <f t="shared" si="19"/>
        <v>20.148160000000004</v>
      </c>
      <c r="P647" s="17"/>
    </row>
    <row r="648" spans="1:17" x14ac:dyDescent="0.2">
      <c r="A648" s="5">
        <f t="shared" si="18"/>
        <v>6</v>
      </c>
      <c r="B648" s="15">
        <v>45716</v>
      </c>
      <c r="C648" t="s">
        <v>46</v>
      </c>
      <c r="D648" t="s">
        <v>49</v>
      </c>
      <c r="E648" t="s">
        <v>71</v>
      </c>
      <c r="H648" t="s">
        <v>51</v>
      </c>
      <c r="I648" t="s">
        <v>2</v>
      </c>
      <c r="J648" t="s">
        <v>52</v>
      </c>
      <c r="K648" s="16">
        <v>14</v>
      </c>
      <c r="L648" s="17">
        <v>943.17700000000002</v>
      </c>
      <c r="M648" s="17">
        <v>75.454160000000002</v>
      </c>
      <c r="N648" s="17">
        <v>36.023000000000003</v>
      </c>
      <c r="O648" s="18">
        <f t="shared" si="19"/>
        <v>39.431159999999998</v>
      </c>
      <c r="P648" s="17"/>
    </row>
    <row r="649" spans="1:17" x14ac:dyDescent="0.2">
      <c r="A649" s="5">
        <f t="shared" ref="A649:A712" si="20">WEEKDAY(B649)</f>
        <v>6</v>
      </c>
      <c r="B649" s="15">
        <v>45716</v>
      </c>
      <c r="C649" t="s">
        <v>48</v>
      </c>
      <c r="D649" t="s">
        <v>49</v>
      </c>
      <c r="E649" t="s">
        <v>71</v>
      </c>
      <c r="H649" t="s">
        <v>54</v>
      </c>
      <c r="I649" t="s">
        <v>42</v>
      </c>
      <c r="J649" t="s">
        <v>40</v>
      </c>
      <c r="K649" s="16">
        <v>12</v>
      </c>
      <c r="L649" s="17">
        <v>706.048</v>
      </c>
      <c r="M649" s="17">
        <v>56.483840000000001</v>
      </c>
      <c r="N649" s="17">
        <v>33.931000000000004</v>
      </c>
      <c r="O649" s="18">
        <f t="shared" ref="O649:O712" si="21">M649-N649</f>
        <v>22.552839999999996</v>
      </c>
      <c r="P649" s="17"/>
      <c r="Q649" t="s">
        <v>2</v>
      </c>
    </row>
    <row r="650" spans="1:17" x14ac:dyDescent="0.2">
      <c r="A650" s="5">
        <f t="shared" si="20"/>
        <v>6</v>
      </c>
      <c r="B650" s="15">
        <v>45716</v>
      </c>
      <c r="C650" t="s">
        <v>55</v>
      </c>
      <c r="D650" t="s">
        <v>49</v>
      </c>
      <c r="E650" t="s">
        <v>71</v>
      </c>
      <c r="H650" t="s">
        <v>54</v>
      </c>
      <c r="I650" t="s">
        <v>42</v>
      </c>
      <c r="J650" t="s">
        <v>40</v>
      </c>
      <c r="K650" s="16">
        <v>11</v>
      </c>
      <c r="L650" s="17">
        <v>870.58900000000006</v>
      </c>
      <c r="M650" s="17">
        <v>69.647120000000001</v>
      </c>
      <c r="N650" s="17">
        <v>39.496000000000002</v>
      </c>
      <c r="O650" s="18">
        <f t="shared" si="21"/>
        <v>30.151119999999999</v>
      </c>
      <c r="P650" s="17"/>
    </row>
    <row r="651" spans="1:17" x14ac:dyDescent="0.2">
      <c r="A651" s="5">
        <f t="shared" si="20"/>
        <v>7</v>
      </c>
      <c r="B651" s="15">
        <v>45717</v>
      </c>
      <c r="C651" t="s">
        <v>32</v>
      </c>
      <c r="D651" t="s">
        <v>49</v>
      </c>
      <c r="E651" t="s">
        <v>99</v>
      </c>
      <c r="H651" t="s">
        <v>35</v>
      </c>
      <c r="I651" t="s">
        <v>42</v>
      </c>
      <c r="J651" t="s">
        <v>57</v>
      </c>
      <c r="K651" s="16">
        <v>13</v>
      </c>
      <c r="L651" s="17">
        <v>163.739</v>
      </c>
      <c r="M651" s="17">
        <v>13.099120000000001</v>
      </c>
      <c r="N651" s="17">
        <v>12.76</v>
      </c>
      <c r="O651" s="18">
        <f t="shared" si="21"/>
        <v>0.3391200000000012</v>
      </c>
      <c r="P651" s="17" t="s">
        <v>94</v>
      </c>
    </row>
    <row r="652" spans="1:17" x14ac:dyDescent="0.2">
      <c r="A652" s="5">
        <f t="shared" si="20"/>
        <v>7</v>
      </c>
      <c r="B652" s="15">
        <v>45717</v>
      </c>
      <c r="C652" t="s">
        <v>39</v>
      </c>
      <c r="D652" t="s">
        <v>49</v>
      </c>
      <c r="E652" t="s">
        <v>99</v>
      </c>
      <c r="H652" t="s">
        <v>54</v>
      </c>
      <c r="I652" t="s">
        <v>36</v>
      </c>
      <c r="J652" t="s">
        <v>57</v>
      </c>
      <c r="K652" s="16">
        <v>8</v>
      </c>
      <c r="L652" s="17">
        <v>180.167</v>
      </c>
      <c r="M652" s="17">
        <v>14.413360000000001</v>
      </c>
      <c r="N652" s="17">
        <v>22.936</v>
      </c>
      <c r="O652" s="18">
        <f t="shared" si="21"/>
        <v>-8.5226399999999991</v>
      </c>
      <c r="P652" s="17"/>
    </row>
    <row r="653" spans="1:17" x14ac:dyDescent="0.2">
      <c r="A653" s="5">
        <f t="shared" si="20"/>
        <v>7</v>
      </c>
      <c r="B653" s="15">
        <v>45717</v>
      </c>
      <c r="C653" t="s">
        <v>42</v>
      </c>
      <c r="D653" t="s">
        <v>49</v>
      </c>
      <c r="E653" t="s">
        <v>99</v>
      </c>
      <c r="H653" t="s">
        <v>45</v>
      </c>
      <c r="I653" t="s">
        <v>36</v>
      </c>
      <c r="J653" t="s">
        <v>57</v>
      </c>
      <c r="K653" s="16">
        <v>9</v>
      </c>
      <c r="L653" s="17">
        <v>237.434</v>
      </c>
      <c r="M653" s="17">
        <v>18.994720000000001</v>
      </c>
      <c r="N653" s="17">
        <v>12.975999999999999</v>
      </c>
      <c r="O653" s="18">
        <f t="shared" si="21"/>
        <v>6.0187200000000018</v>
      </c>
      <c r="P653" s="17"/>
    </row>
    <row r="654" spans="1:17" x14ac:dyDescent="0.2">
      <c r="A654" s="5">
        <f t="shared" si="20"/>
        <v>7</v>
      </c>
      <c r="B654" s="15">
        <v>45717</v>
      </c>
      <c r="C654" t="s">
        <v>36</v>
      </c>
      <c r="D654" t="s">
        <v>49</v>
      </c>
      <c r="E654" t="s">
        <v>99</v>
      </c>
      <c r="H654" t="s">
        <v>51</v>
      </c>
      <c r="I654" t="s">
        <v>2</v>
      </c>
      <c r="J654" t="s">
        <v>57</v>
      </c>
      <c r="K654" s="16">
        <v>10</v>
      </c>
      <c r="L654" s="17">
        <v>322.05200000000002</v>
      </c>
      <c r="M654" s="17">
        <v>25.764160000000004</v>
      </c>
      <c r="N654" s="17">
        <v>14.449</v>
      </c>
      <c r="O654" s="18">
        <f t="shared" si="21"/>
        <v>11.315160000000004</v>
      </c>
      <c r="P654" s="17"/>
    </row>
    <row r="655" spans="1:17" x14ac:dyDescent="0.2">
      <c r="A655" s="5">
        <f t="shared" si="20"/>
        <v>7</v>
      </c>
      <c r="B655" s="15">
        <v>45717</v>
      </c>
      <c r="C655" t="s">
        <v>44</v>
      </c>
      <c r="D655" t="s">
        <v>49</v>
      </c>
      <c r="E655" t="s">
        <v>99</v>
      </c>
      <c r="H655" t="s">
        <v>51</v>
      </c>
      <c r="I655" t="s">
        <v>2</v>
      </c>
      <c r="J655" t="s">
        <v>43</v>
      </c>
      <c r="K655" s="16">
        <v>13</v>
      </c>
      <c r="L655" s="17">
        <v>395.62200000000001</v>
      </c>
      <c r="M655" s="17">
        <v>31.649760000000001</v>
      </c>
      <c r="N655" s="17">
        <v>14.743</v>
      </c>
      <c r="O655" s="18">
        <f t="shared" si="21"/>
        <v>16.906759999999998</v>
      </c>
      <c r="P655" s="17"/>
    </row>
    <row r="656" spans="1:17" x14ac:dyDescent="0.2">
      <c r="A656" s="5">
        <f t="shared" si="20"/>
        <v>7</v>
      </c>
      <c r="B656" s="15">
        <v>45717</v>
      </c>
      <c r="C656" t="s">
        <v>46</v>
      </c>
      <c r="D656" t="s">
        <v>33</v>
      </c>
      <c r="E656" t="s">
        <v>99</v>
      </c>
      <c r="H656" t="s">
        <v>35</v>
      </c>
      <c r="I656" t="s">
        <v>32</v>
      </c>
      <c r="J656" t="s">
        <v>37</v>
      </c>
      <c r="K656" s="16">
        <v>6</v>
      </c>
      <c r="L656" s="17">
        <v>195.75399999999999</v>
      </c>
      <c r="M656" s="17">
        <v>15.66032</v>
      </c>
      <c r="N656" s="17">
        <v>58.644999999999996</v>
      </c>
      <c r="O656" s="18">
        <f t="shared" si="21"/>
        <v>-42.984679999999997</v>
      </c>
      <c r="P656" s="17"/>
    </row>
    <row r="657" spans="1:17" x14ac:dyDescent="0.2">
      <c r="A657" s="5">
        <f t="shared" si="20"/>
        <v>7</v>
      </c>
      <c r="B657" s="15">
        <v>45717</v>
      </c>
      <c r="C657" t="s">
        <v>48</v>
      </c>
      <c r="D657" t="s">
        <v>33</v>
      </c>
      <c r="E657" t="s">
        <v>99</v>
      </c>
      <c r="F657" t="s">
        <v>100</v>
      </c>
      <c r="H657" t="s">
        <v>35</v>
      </c>
      <c r="I657" t="s">
        <v>42</v>
      </c>
      <c r="J657" t="s">
        <v>43</v>
      </c>
      <c r="K657" s="16">
        <v>6</v>
      </c>
      <c r="L657" s="17">
        <v>0</v>
      </c>
      <c r="M657" s="17">
        <v>0</v>
      </c>
      <c r="N657" s="17">
        <v>28.428999999999998</v>
      </c>
      <c r="O657" s="18">
        <f t="shared" si="21"/>
        <v>-28.428999999999998</v>
      </c>
      <c r="P657" s="17"/>
    </row>
    <row r="658" spans="1:17" x14ac:dyDescent="0.2">
      <c r="A658" s="5">
        <f t="shared" si="20"/>
        <v>7</v>
      </c>
      <c r="B658" s="15">
        <v>45717</v>
      </c>
      <c r="C658" t="s">
        <v>32</v>
      </c>
      <c r="D658" t="s">
        <v>49</v>
      </c>
      <c r="E658" t="s">
        <v>96</v>
      </c>
      <c r="H658" t="s">
        <v>35</v>
      </c>
      <c r="I658" t="s">
        <v>36</v>
      </c>
      <c r="J658" t="s">
        <v>40</v>
      </c>
      <c r="K658" s="16">
        <v>7</v>
      </c>
      <c r="L658" s="17">
        <v>165.292</v>
      </c>
      <c r="M658" s="17">
        <v>13.22336</v>
      </c>
      <c r="N658" s="17">
        <v>25.036000000000001</v>
      </c>
      <c r="O658" s="18">
        <f t="shared" si="21"/>
        <v>-11.812640000000002</v>
      </c>
      <c r="P658" s="17" t="s">
        <v>101</v>
      </c>
    </row>
    <row r="659" spans="1:17" x14ac:dyDescent="0.2">
      <c r="A659" s="5">
        <f t="shared" si="20"/>
        <v>7</v>
      </c>
      <c r="B659" s="15">
        <v>45717</v>
      </c>
      <c r="C659" t="s">
        <v>39</v>
      </c>
      <c r="D659" t="s">
        <v>49</v>
      </c>
      <c r="E659" t="s">
        <v>96</v>
      </c>
      <c r="H659" t="s">
        <v>45</v>
      </c>
      <c r="I659" t="s">
        <v>42</v>
      </c>
      <c r="J659" t="s">
        <v>57</v>
      </c>
      <c r="K659" s="16">
        <v>9</v>
      </c>
      <c r="L659" s="17">
        <v>374.63799999999998</v>
      </c>
      <c r="M659" s="17">
        <v>29.971039999999999</v>
      </c>
      <c r="N659" s="17">
        <v>30.881</v>
      </c>
      <c r="O659" s="18">
        <f t="shared" si="21"/>
        <v>-0.90996000000000166</v>
      </c>
      <c r="P659" s="17"/>
    </row>
    <row r="660" spans="1:17" x14ac:dyDescent="0.2">
      <c r="A660" s="5">
        <f t="shared" si="20"/>
        <v>7</v>
      </c>
      <c r="B660" s="15">
        <v>45717</v>
      </c>
      <c r="C660" t="s">
        <v>42</v>
      </c>
      <c r="D660" t="s">
        <v>49</v>
      </c>
      <c r="E660" t="s">
        <v>96</v>
      </c>
      <c r="H660" t="s">
        <v>54</v>
      </c>
      <c r="I660" t="s">
        <v>36</v>
      </c>
      <c r="J660" t="s">
        <v>57</v>
      </c>
      <c r="K660" s="16">
        <v>14</v>
      </c>
      <c r="L660" s="17">
        <v>497.52199999999999</v>
      </c>
      <c r="M660" s="17">
        <v>39.801760000000002</v>
      </c>
      <c r="N660" s="17">
        <v>29.488999999999994</v>
      </c>
      <c r="O660" s="18">
        <f t="shared" si="21"/>
        <v>10.312760000000008</v>
      </c>
      <c r="P660" s="17"/>
    </row>
    <row r="661" spans="1:17" x14ac:dyDescent="0.2">
      <c r="A661" s="5">
        <f t="shared" si="20"/>
        <v>7</v>
      </c>
      <c r="B661" s="15">
        <v>45717</v>
      </c>
      <c r="C661" t="s">
        <v>36</v>
      </c>
      <c r="D661" t="s">
        <v>49</v>
      </c>
      <c r="E661" t="s">
        <v>96</v>
      </c>
      <c r="H661" t="s">
        <v>51</v>
      </c>
      <c r="I661" t="s">
        <v>2</v>
      </c>
      <c r="J661" t="s">
        <v>52</v>
      </c>
      <c r="K661" s="16">
        <v>10</v>
      </c>
      <c r="L661" s="17">
        <v>443.79500000000002</v>
      </c>
      <c r="M661" s="17">
        <v>35.503599999999999</v>
      </c>
      <c r="N661" s="17">
        <v>49.007000000000005</v>
      </c>
      <c r="O661" s="18">
        <f t="shared" si="21"/>
        <v>-13.503400000000006</v>
      </c>
      <c r="P661" s="17"/>
      <c r="Q661" t="s">
        <v>2</v>
      </c>
    </row>
    <row r="662" spans="1:17" x14ac:dyDescent="0.2">
      <c r="A662" s="5">
        <f t="shared" si="20"/>
        <v>7</v>
      </c>
      <c r="B662" s="15">
        <v>45717</v>
      </c>
      <c r="C662" t="s">
        <v>44</v>
      </c>
      <c r="D662" t="s">
        <v>49</v>
      </c>
      <c r="E662" t="s">
        <v>96</v>
      </c>
      <c r="H662" t="s">
        <v>54</v>
      </c>
      <c r="I662" t="s">
        <v>42</v>
      </c>
      <c r="J662" t="s">
        <v>57</v>
      </c>
      <c r="K662" s="16">
        <v>16</v>
      </c>
      <c r="L662" s="17">
        <v>450.41800000000001</v>
      </c>
      <c r="M662" s="17">
        <v>36.033439999999999</v>
      </c>
      <c r="N662" s="17">
        <v>37.680000000000007</v>
      </c>
      <c r="O662" s="18">
        <f t="shared" si="21"/>
        <v>-1.646560000000008</v>
      </c>
      <c r="P662" s="17"/>
      <c r="Q662" s="17"/>
    </row>
    <row r="663" spans="1:17" x14ac:dyDescent="0.2">
      <c r="A663" s="5">
        <f t="shared" si="20"/>
        <v>7</v>
      </c>
      <c r="B663" s="15">
        <v>45717</v>
      </c>
      <c r="C663" t="s">
        <v>46</v>
      </c>
      <c r="D663" t="s">
        <v>49</v>
      </c>
      <c r="E663" t="s">
        <v>96</v>
      </c>
      <c r="H663" t="s">
        <v>51</v>
      </c>
      <c r="I663" t="s">
        <v>2</v>
      </c>
      <c r="J663" t="s">
        <v>52</v>
      </c>
      <c r="K663" s="16">
        <v>15</v>
      </c>
      <c r="L663" s="17">
        <v>512.96</v>
      </c>
      <c r="M663" s="17">
        <v>41.036800000000007</v>
      </c>
      <c r="N663" s="17">
        <v>48.111999999999995</v>
      </c>
      <c r="O663" s="18">
        <f t="shared" si="21"/>
        <v>-7.0751999999999882</v>
      </c>
      <c r="P663" s="17"/>
    </row>
    <row r="664" spans="1:17" x14ac:dyDescent="0.2">
      <c r="A664" s="5">
        <f t="shared" si="20"/>
        <v>7</v>
      </c>
      <c r="B664" s="15">
        <v>45717</v>
      </c>
      <c r="C664" t="s">
        <v>48</v>
      </c>
      <c r="D664" t="s">
        <v>49</v>
      </c>
      <c r="E664" t="s">
        <v>96</v>
      </c>
      <c r="H664" t="s">
        <v>54</v>
      </c>
      <c r="I664" t="s">
        <v>42</v>
      </c>
      <c r="J664" t="s">
        <v>57</v>
      </c>
      <c r="K664" s="16">
        <v>14</v>
      </c>
      <c r="L664" s="17">
        <v>618.94399999999996</v>
      </c>
      <c r="M664" s="17">
        <v>49.515519999999995</v>
      </c>
      <c r="N664" s="17">
        <v>27.354000000000006</v>
      </c>
      <c r="O664" s="18">
        <f t="shared" si="21"/>
        <v>22.161519999999989</v>
      </c>
      <c r="P664" s="17"/>
      <c r="Q664" t="s">
        <v>2</v>
      </c>
    </row>
    <row r="665" spans="1:17" x14ac:dyDescent="0.2">
      <c r="A665" s="5">
        <f t="shared" si="20"/>
        <v>7</v>
      </c>
      <c r="B665" s="15">
        <v>45717</v>
      </c>
      <c r="C665" t="s">
        <v>55</v>
      </c>
      <c r="D665" t="s">
        <v>49</v>
      </c>
      <c r="E665" t="s">
        <v>96</v>
      </c>
      <c r="H665" t="s">
        <v>54</v>
      </c>
      <c r="I665" t="s">
        <v>42</v>
      </c>
      <c r="J665" t="s">
        <v>57</v>
      </c>
      <c r="K665" s="16">
        <v>16</v>
      </c>
      <c r="L665" s="17">
        <v>692.48900000000003</v>
      </c>
      <c r="M665" s="17">
        <v>55.399120000000003</v>
      </c>
      <c r="N665" s="17">
        <v>48.837999999999994</v>
      </c>
      <c r="O665" s="18">
        <f t="shared" si="21"/>
        <v>6.5611200000000096</v>
      </c>
      <c r="P665" s="17"/>
    </row>
    <row r="666" spans="1:17" x14ac:dyDescent="0.2">
      <c r="A666" s="5">
        <f t="shared" si="20"/>
        <v>7</v>
      </c>
      <c r="B666" s="15">
        <v>45717</v>
      </c>
      <c r="C666" t="s">
        <v>70</v>
      </c>
      <c r="D666" t="s">
        <v>49</v>
      </c>
      <c r="E666" t="s">
        <v>96</v>
      </c>
      <c r="H666" t="s">
        <v>54</v>
      </c>
      <c r="I666" t="s">
        <v>42</v>
      </c>
      <c r="J666" t="s">
        <v>57</v>
      </c>
      <c r="K666" s="16">
        <v>15</v>
      </c>
      <c r="L666" s="17">
        <v>844.85799999999995</v>
      </c>
      <c r="M666" s="17">
        <v>67.588639999999998</v>
      </c>
      <c r="N666" s="17">
        <v>48.228999999999992</v>
      </c>
      <c r="O666" s="18">
        <f t="shared" si="21"/>
        <v>19.359640000000006</v>
      </c>
      <c r="P666" s="17" t="s">
        <v>2</v>
      </c>
    </row>
    <row r="667" spans="1:17" x14ac:dyDescent="0.2">
      <c r="A667" s="5">
        <f t="shared" si="20"/>
        <v>7</v>
      </c>
      <c r="B667" s="15">
        <v>45717</v>
      </c>
      <c r="C667" t="s">
        <v>32</v>
      </c>
      <c r="D667" t="s">
        <v>49</v>
      </c>
      <c r="E667" t="s">
        <v>65</v>
      </c>
      <c r="H667" t="s">
        <v>54</v>
      </c>
      <c r="I667" t="s">
        <v>36</v>
      </c>
      <c r="J667" t="s">
        <v>57</v>
      </c>
      <c r="K667" s="16">
        <v>15</v>
      </c>
      <c r="L667" s="17">
        <v>692.62400000000002</v>
      </c>
      <c r="M667" s="17">
        <v>55.40992</v>
      </c>
      <c r="N667" s="17">
        <v>27.817</v>
      </c>
      <c r="O667" s="18">
        <f t="shared" si="21"/>
        <v>27.592919999999999</v>
      </c>
      <c r="P667" s="17"/>
    </row>
    <row r="668" spans="1:17" x14ac:dyDescent="0.2">
      <c r="A668" s="5">
        <f t="shared" si="20"/>
        <v>7</v>
      </c>
      <c r="B668" s="15">
        <v>45717</v>
      </c>
      <c r="C668" t="s">
        <v>39</v>
      </c>
      <c r="D668" t="s">
        <v>49</v>
      </c>
      <c r="E668" t="s">
        <v>65</v>
      </c>
      <c r="H668" t="s">
        <v>54</v>
      </c>
      <c r="I668" t="s">
        <v>36</v>
      </c>
      <c r="J668" t="s">
        <v>57</v>
      </c>
      <c r="K668" s="16">
        <v>14</v>
      </c>
      <c r="L668" s="17">
        <v>554.827</v>
      </c>
      <c r="M668" s="17">
        <v>44.386160000000004</v>
      </c>
      <c r="N668" s="17">
        <v>23.861999999999998</v>
      </c>
      <c r="O668" s="18">
        <f t="shared" si="21"/>
        <v>20.524160000000006</v>
      </c>
      <c r="P668" s="17"/>
    </row>
    <row r="669" spans="1:17" x14ac:dyDescent="0.2">
      <c r="A669" s="5">
        <f t="shared" si="20"/>
        <v>7</v>
      </c>
      <c r="B669" s="15">
        <v>45717</v>
      </c>
      <c r="C669" t="s">
        <v>42</v>
      </c>
      <c r="D669" t="s">
        <v>49</v>
      </c>
      <c r="E669" t="s">
        <v>65</v>
      </c>
      <c r="H669" t="s">
        <v>54</v>
      </c>
      <c r="I669" t="s">
        <v>36</v>
      </c>
      <c r="J669" t="s">
        <v>57</v>
      </c>
      <c r="K669" s="16">
        <v>14</v>
      </c>
      <c r="L669" s="17">
        <v>578.28800000000001</v>
      </c>
      <c r="M669" s="17">
        <v>46.263040000000004</v>
      </c>
      <c r="N669" s="17">
        <v>20.634</v>
      </c>
      <c r="O669" s="18">
        <f t="shared" si="21"/>
        <v>25.629040000000003</v>
      </c>
      <c r="P669" s="17"/>
      <c r="Q669" t="s">
        <v>2</v>
      </c>
    </row>
    <row r="670" spans="1:17" x14ac:dyDescent="0.2">
      <c r="A670" s="5">
        <f t="shared" si="20"/>
        <v>7</v>
      </c>
      <c r="B670" s="15">
        <v>45717</v>
      </c>
      <c r="C670" t="s">
        <v>36</v>
      </c>
      <c r="D670" t="s">
        <v>49</v>
      </c>
      <c r="E670" t="s">
        <v>65</v>
      </c>
      <c r="H670" t="s">
        <v>54</v>
      </c>
      <c r="I670" t="s">
        <v>2</v>
      </c>
      <c r="J670" t="s">
        <v>52</v>
      </c>
      <c r="K670" s="16">
        <v>11</v>
      </c>
      <c r="L670" s="17">
        <v>561.15</v>
      </c>
      <c r="M670" s="17">
        <v>44.891999999999996</v>
      </c>
      <c r="N670" s="17">
        <v>39.186999999999998</v>
      </c>
      <c r="O670" s="18">
        <f t="shared" si="21"/>
        <v>5.7049999999999983</v>
      </c>
      <c r="P670" s="17"/>
    </row>
    <row r="671" spans="1:17" x14ac:dyDescent="0.2">
      <c r="A671" s="5">
        <f t="shared" si="20"/>
        <v>7</v>
      </c>
      <c r="B671" s="15">
        <v>45717</v>
      </c>
      <c r="C671" t="s">
        <v>44</v>
      </c>
      <c r="D671" t="s">
        <v>49</v>
      </c>
      <c r="E671" t="s">
        <v>65</v>
      </c>
      <c r="H671" t="s">
        <v>51</v>
      </c>
      <c r="I671" t="s">
        <v>2</v>
      </c>
      <c r="J671" t="s">
        <v>57</v>
      </c>
      <c r="K671" s="16">
        <v>13</v>
      </c>
      <c r="L671" s="17">
        <v>686.75900000000001</v>
      </c>
      <c r="M671" s="17">
        <v>54.940719999999999</v>
      </c>
      <c r="N671" s="17">
        <v>20.789000000000001</v>
      </c>
      <c r="O671" s="18">
        <f t="shared" si="21"/>
        <v>34.151719999999997</v>
      </c>
      <c r="P671" s="17"/>
    </row>
    <row r="672" spans="1:17" x14ac:dyDescent="0.2">
      <c r="A672" s="5">
        <f t="shared" si="20"/>
        <v>7</v>
      </c>
      <c r="B672" s="15">
        <v>45717</v>
      </c>
      <c r="C672" t="s">
        <v>46</v>
      </c>
      <c r="D672" t="s">
        <v>49</v>
      </c>
      <c r="E672" t="s">
        <v>65</v>
      </c>
      <c r="H672" t="s">
        <v>45</v>
      </c>
      <c r="I672" t="s">
        <v>36</v>
      </c>
      <c r="J672" t="s">
        <v>57</v>
      </c>
      <c r="K672" s="16">
        <v>13</v>
      </c>
      <c r="L672" s="17">
        <v>400.904</v>
      </c>
      <c r="M672" s="17">
        <v>32.072319999999998</v>
      </c>
      <c r="N672" s="17">
        <v>20.873999999999999</v>
      </c>
      <c r="O672" s="18">
        <f t="shared" si="21"/>
        <v>11.198319999999999</v>
      </c>
      <c r="P672" s="17"/>
    </row>
    <row r="673" spans="1:17" x14ac:dyDescent="0.2">
      <c r="A673" s="5">
        <f t="shared" si="20"/>
        <v>7</v>
      </c>
      <c r="B673" s="15">
        <v>45717</v>
      </c>
      <c r="C673" t="s">
        <v>48</v>
      </c>
      <c r="D673" t="s">
        <v>49</v>
      </c>
      <c r="E673" t="s">
        <v>65</v>
      </c>
      <c r="H673" t="s">
        <v>51</v>
      </c>
      <c r="I673" t="s">
        <v>2</v>
      </c>
      <c r="J673" t="s">
        <v>52</v>
      </c>
      <c r="K673" s="16">
        <v>12</v>
      </c>
      <c r="L673" s="17">
        <v>381.029</v>
      </c>
      <c r="M673" s="17">
        <v>30.482320000000001</v>
      </c>
      <c r="N673" s="17">
        <v>41.523000000000003</v>
      </c>
      <c r="O673" s="18">
        <f t="shared" si="21"/>
        <v>-11.040680000000002</v>
      </c>
      <c r="P673" s="17"/>
    </row>
    <row r="674" spans="1:17" x14ac:dyDescent="0.2">
      <c r="A674" s="5">
        <f t="shared" si="20"/>
        <v>7</v>
      </c>
      <c r="B674" s="15">
        <v>45717</v>
      </c>
      <c r="C674" t="s">
        <v>55</v>
      </c>
      <c r="D674" t="s">
        <v>49</v>
      </c>
      <c r="E674" t="s">
        <v>65</v>
      </c>
      <c r="H674" t="s">
        <v>35</v>
      </c>
      <c r="I674" t="s">
        <v>42</v>
      </c>
      <c r="J674" t="s">
        <v>43</v>
      </c>
      <c r="K674" s="16">
        <v>9</v>
      </c>
      <c r="L674" s="17">
        <v>263.947</v>
      </c>
      <c r="M674" s="17">
        <v>21.115760000000002</v>
      </c>
      <c r="N674" s="17">
        <v>22.180999999999997</v>
      </c>
      <c r="O674" s="18">
        <f t="shared" si="21"/>
        <v>-1.0652399999999957</v>
      </c>
      <c r="P674" s="17"/>
    </row>
    <row r="675" spans="1:17" x14ac:dyDescent="0.2">
      <c r="A675" s="5">
        <f t="shared" si="20"/>
        <v>1</v>
      </c>
      <c r="B675" s="15">
        <v>45718</v>
      </c>
      <c r="C675" t="s">
        <v>32</v>
      </c>
      <c r="D675" t="s">
        <v>33</v>
      </c>
      <c r="E675" t="s">
        <v>97</v>
      </c>
      <c r="H675" t="s">
        <v>35</v>
      </c>
      <c r="I675" t="s">
        <v>2</v>
      </c>
      <c r="J675" t="s">
        <v>43</v>
      </c>
      <c r="K675" s="16">
        <v>5</v>
      </c>
      <c r="L675" s="17">
        <v>91.936000000000007</v>
      </c>
      <c r="M675" s="17">
        <v>7.3548800000000005</v>
      </c>
      <c r="N675" s="17">
        <v>29.766999999999999</v>
      </c>
      <c r="O675" s="18">
        <f t="shared" si="21"/>
        <v>-22.412119999999998</v>
      </c>
      <c r="P675" s="17" t="s">
        <v>102</v>
      </c>
    </row>
    <row r="676" spans="1:17" x14ac:dyDescent="0.2">
      <c r="A676" s="5">
        <f t="shared" si="20"/>
        <v>1</v>
      </c>
      <c r="B676" s="15">
        <v>45718</v>
      </c>
      <c r="C676" t="s">
        <v>39</v>
      </c>
      <c r="D676" t="s">
        <v>33</v>
      </c>
      <c r="E676" t="s">
        <v>97</v>
      </c>
      <c r="H676" t="s">
        <v>35</v>
      </c>
      <c r="I676" t="s">
        <v>2</v>
      </c>
      <c r="J676" t="s">
        <v>43</v>
      </c>
      <c r="K676" s="16">
        <v>5</v>
      </c>
      <c r="L676" s="17">
        <v>91.989000000000004</v>
      </c>
      <c r="M676" s="17">
        <v>7.3591200000000008</v>
      </c>
      <c r="N676" s="17">
        <v>30.482999999999997</v>
      </c>
      <c r="O676" s="18">
        <f t="shared" si="21"/>
        <v>-23.123879999999996</v>
      </c>
      <c r="P676" s="17"/>
    </row>
    <row r="677" spans="1:17" x14ac:dyDescent="0.2">
      <c r="A677" s="5">
        <f t="shared" si="20"/>
        <v>1</v>
      </c>
      <c r="B677" s="15">
        <v>45718</v>
      </c>
      <c r="C677" t="s">
        <v>42</v>
      </c>
      <c r="D677" t="s">
        <v>33</v>
      </c>
      <c r="E677" t="s">
        <v>97</v>
      </c>
      <c r="H677" t="s">
        <v>35</v>
      </c>
      <c r="I677" t="s">
        <v>2</v>
      </c>
      <c r="J677" t="s">
        <v>43</v>
      </c>
      <c r="K677" s="16">
        <v>9</v>
      </c>
      <c r="L677" s="17">
        <v>202.03800000000001</v>
      </c>
      <c r="M677" s="17">
        <v>16.163040000000002</v>
      </c>
      <c r="N677" s="17">
        <v>29.768000000000001</v>
      </c>
      <c r="O677" s="18">
        <f t="shared" si="21"/>
        <v>-13.604959999999998</v>
      </c>
      <c r="P677" s="17"/>
    </row>
    <row r="678" spans="1:17" x14ac:dyDescent="0.2">
      <c r="A678" s="5">
        <f t="shared" si="20"/>
        <v>1</v>
      </c>
      <c r="B678" s="15">
        <v>45718</v>
      </c>
      <c r="C678" t="s">
        <v>36</v>
      </c>
      <c r="D678" t="s">
        <v>33</v>
      </c>
      <c r="E678" t="s">
        <v>97</v>
      </c>
      <c r="H678" t="s">
        <v>35</v>
      </c>
      <c r="I678" t="s">
        <v>39</v>
      </c>
      <c r="J678" t="s">
        <v>47</v>
      </c>
      <c r="K678" s="16">
        <v>8</v>
      </c>
      <c r="L678" s="17">
        <v>266.39600000000002</v>
      </c>
      <c r="M678" s="17">
        <v>21.311680000000003</v>
      </c>
      <c r="N678" s="17">
        <v>30.103000000000002</v>
      </c>
      <c r="O678" s="18">
        <f t="shared" si="21"/>
        <v>-8.7913199999999989</v>
      </c>
      <c r="P678" s="17"/>
    </row>
    <row r="679" spans="1:17" x14ac:dyDescent="0.2">
      <c r="A679" s="5">
        <f t="shared" si="20"/>
        <v>1</v>
      </c>
      <c r="B679" s="15">
        <v>45718</v>
      </c>
      <c r="C679" t="s">
        <v>44</v>
      </c>
      <c r="D679" t="s">
        <v>33</v>
      </c>
      <c r="E679" t="s">
        <v>97</v>
      </c>
      <c r="H679" t="s">
        <v>35</v>
      </c>
      <c r="I679" t="s">
        <v>42</v>
      </c>
      <c r="J679" t="s">
        <v>47</v>
      </c>
      <c r="K679" s="16">
        <v>8</v>
      </c>
      <c r="L679" s="17">
        <v>253.96299999999999</v>
      </c>
      <c r="M679" s="17">
        <v>20.317039999999999</v>
      </c>
      <c r="N679" s="17">
        <v>29.321999999999999</v>
      </c>
      <c r="O679" s="18">
        <f t="shared" si="21"/>
        <v>-9.0049600000000005</v>
      </c>
      <c r="P679" s="17"/>
    </row>
    <row r="680" spans="1:17" x14ac:dyDescent="0.2">
      <c r="A680" s="5">
        <f t="shared" si="20"/>
        <v>1</v>
      </c>
      <c r="B680" s="15">
        <v>45718</v>
      </c>
      <c r="C680" t="s">
        <v>46</v>
      </c>
      <c r="D680" t="s">
        <v>33</v>
      </c>
      <c r="E680" t="s">
        <v>97</v>
      </c>
      <c r="H680" t="s">
        <v>35</v>
      </c>
      <c r="I680" t="s">
        <v>32</v>
      </c>
      <c r="J680" t="s">
        <v>37</v>
      </c>
      <c r="K680" s="16">
        <v>6</v>
      </c>
      <c r="L680" s="17">
        <v>213.047</v>
      </c>
      <c r="M680" s="17">
        <v>17.043759999999999</v>
      </c>
      <c r="N680" s="17">
        <v>56.858999999999995</v>
      </c>
      <c r="O680" s="18">
        <f t="shared" si="21"/>
        <v>-39.815239999999996</v>
      </c>
      <c r="P680" s="17"/>
    </row>
    <row r="681" spans="1:17" x14ac:dyDescent="0.2">
      <c r="A681" s="5">
        <f t="shared" si="20"/>
        <v>1</v>
      </c>
      <c r="B681" s="15">
        <v>45718</v>
      </c>
      <c r="C681" t="s">
        <v>48</v>
      </c>
      <c r="D681" t="s">
        <v>33</v>
      </c>
      <c r="E681" t="s">
        <v>97</v>
      </c>
      <c r="H681" t="s">
        <v>54</v>
      </c>
      <c r="I681" t="s">
        <v>2</v>
      </c>
      <c r="J681" t="s">
        <v>43</v>
      </c>
      <c r="K681" s="16">
        <v>11</v>
      </c>
      <c r="L681" s="17">
        <v>384</v>
      </c>
      <c r="M681" s="17">
        <v>30.72</v>
      </c>
      <c r="N681" s="17">
        <v>33.377000000000002</v>
      </c>
      <c r="O681" s="18">
        <f t="shared" si="21"/>
        <v>-2.6570000000000036</v>
      </c>
      <c r="P681" s="17"/>
      <c r="Q681" t="s">
        <v>2</v>
      </c>
    </row>
    <row r="682" spans="1:17" x14ac:dyDescent="0.2">
      <c r="A682" s="5">
        <f t="shared" si="20"/>
        <v>1</v>
      </c>
      <c r="B682" s="15">
        <v>45718</v>
      </c>
      <c r="C682" t="s">
        <v>32</v>
      </c>
      <c r="D682" t="s">
        <v>33</v>
      </c>
      <c r="E682" t="s">
        <v>91</v>
      </c>
      <c r="H682" t="s">
        <v>35</v>
      </c>
      <c r="I682" t="s">
        <v>36</v>
      </c>
      <c r="J682" t="s">
        <v>40</v>
      </c>
      <c r="K682" s="16">
        <v>5</v>
      </c>
      <c r="L682" s="17">
        <v>288.23399999999998</v>
      </c>
      <c r="M682" s="17">
        <v>23.058719999999997</v>
      </c>
      <c r="N682" s="17">
        <v>67.51400000000001</v>
      </c>
      <c r="O682" s="18">
        <f t="shared" si="21"/>
        <v>-44.455280000000016</v>
      </c>
      <c r="P682" s="17"/>
    </row>
    <row r="683" spans="1:17" x14ac:dyDescent="0.2">
      <c r="A683" s="5">
        <f t="shared" si="20"/>
        <v>1</v>
      </c>
      <c r="B683" s="15">
        <v>45718</v>
      </c>
      <c r="C683" t="s">
        <v>39</v>
      </c>
      <c r="D683" t="s">
        <v>33</v>
      </c>
      <c r="E683" t="s">
        <v>91</v>
      </c>
      <c r="H683" t="s">
        <v>35</v>
      </c>
      <c r="I683" t="s">
        <v>39</v>
      </c>
      <c r="J683" t="s">
        <v>40</v>
      </c>
      <c r="K683" s="16">
        <v>6</v>
      </c>
      <c r="L683" s="17">
        <v>262.72399999999999</v>
      </c>
      <c r="M683" s="17">
        <v>21.01792</v>
      </c>
      <c r="N683" s="17">
        <v>65.043000000000006</v>
      </c>
      <c r="O683" s="18">
        <f t="shared" si="21"/>
        <v>-44.025080000000003</v>
      </c>
      <c r="P683" s="17"/>
    </row>
    <row r="684" spans="1:17" x14ac:dyDescent="0.2">
      <c r="A684" s="5">
        <f t="shared" si="20"/>
        <v>1</v>
      </c>
      <c r="B684" s="15">
        <v>45718</v>
      </c>
      <c r="C684" t="s">
        <v>42</v>
      </c>
      <c r="D684" t="s">
        <v>33</v>
      </c>
      <c r="E684" t="s">
        <v>91</v>
      </c>
      <c r="F684" t="s">
        <v>53</v>
      </c>
      <c r="H684" t="s">
        <v>54</v>
      </c>
      <c r="I684" t="s">
        <v>2</v>
      </c>
      <c r="J684" t="s">
        <v>43</v>
      </c>
      <c r="K684" s="16">
        <v>12</v>
      </c>
      <c r="L684" s="17">
        <v>7396.43</v>
      </c>
      <c r="M684" s="17">
        <v>591.71440000000007</v>
      </c>
      <c r="N684" s="17">
        <v>122.79900000000001</v>
      </c>
      <c r="O684" s="18">
        <f t="shared" si="21"/>
        <v>468.91540000000009</v>
      </c>
      <c r="P684" s="17"/>
    </row>
    <row r="685" spans="1:17" x14ac:dyDescent="0.2">
      <c r="A685" s="5">
        <f t="shared" si="20"/>
        <v>1</v>
      </c>
      <c r="B685" s="15">
        <v>45718</v>
      </c>
      <c r="C685" t="s">
        <v>36</v>
      </c>
      <c r="D685" t="s">
        <v>33</v>
      </c>
      <c r="E685" t="s">
        <v>91</v>
      </c>
      <c r="H685" t="s">
        <v>62</v>
      </c>
      <c r="I685" t="s">
        <v>2</v>
      </c>
      <c r="J685" t="s">
        <v>43</v>
      </c>
      <c r="K685" s="16">
        <v>8</v>
      </c>
      <c r="L685" s="17">
        <v>471.52499999999998</v>
      </c>
      <c r="M685" s="17">
        <v>37.722000000000001</v>
      </c>
      <c r="N685" s="17">
        <v>94.886999999999986</v>
      </c>
      <c r="O685" s="18">
        <f t="shared" si="21"/>
        <v>-57.164999999999985</v>
      </c>
      <c r="P685" s="17"/>
    </row>
    <row r="686" spans="1:17" x14ac:dyDescent="0.2">
      <c r="A686" s="5">
        <f t="shared" si="20"/>
        <v>1</v>
      </c>
      <c r="B686" s="15">
        <v>45718</v>
      </c>
      <c r="C686" t="s">
        <v>44</v>
      </c>
      <c r="D686" t="s">
        <v>33</v>
      </c>
      <c r="E686" t="s">
        <v>91</v>
      </c>
      <c r="H686" t="s">
        <v>63</v>
      </c>
      <c r="I686" t="s">
        <v>64</v>
      </c>
      <c r="J686" t="s">
        <v>40</v>
      </c>
      <c r="K686" s="16">
        <v>6</v>
      </c>
      <c r="L686" s="17">
        <v>370.61399999999998</v>
      </c>
      <c r="M686" s="17">
        <v>29.64912</v>
      </c>
      <c r="N686" s="17">
        <v>159.02500000000001</v>
      </c>
      <c r="O686" s="18">
        <f t="shared" si="21"/>
        <v>-129.37588</v>
      </c>
      <c r="P686" s="17"/>
    </row>
    <row r="687" spans="1:17" x14ac:dyDescent="0.2">
      <c r="A687" s="5">
        <f t="shared" si="20"/>
        <v>1</v>
      </c>
      <c r="B687" s="15">
        <v>45718</v>
      </c>
      <c r="C687" t="s">
        <v>46</v>
      </c>
      <c r="D687" t="s">
        <v>33</v>
      </c>
      <c r="E687" t="s">
        <v>91</v>
      </c>
      <c r="H687" t="s">
        <v>54</v>
      </c>
      <c r="I687" t="s">
        <v>2</v>
      </c>
      <c r="J687" t="s">
        <v>43</v>
      </c>
      <c r="K687" s="16">
        <v>11</v>
      </c>
      <c r="L687" s="17">
        <v>701.15899999999999</v>
      </c>
      <c r="M687" s="17">
        <v>56.09272</v>
      </c>
      <c r="N687" s="17">
        <v>81.594999999999999</v>
      </c>
      <c r="O687" s="18">
        <f t="shared" si="21"/>
        <v>-25.502279999999999</v>
      </c>
      <c r="P687" s="17"/>
    </row>
    <row r="688" spans="1:17" x14ac:dyDescent="0.2">
      <c r="A688" s="5">
        <f t="shared" si="20"/>
        <v>1</v>
      </c>
      <c r="B688" s="15">
        <v>45718</v>
      </c>
      <c r="C688" t="s">
        <v>48</v>
      </c>
      <c r="D688" t="s">
        <v>33</v>
      </c>
      <c r="E688" t="s">
        <v>91</v>
      </c>
      <c r="H688" t="s">
        <v>35</v>
      </c>
      <c r="I688" t="s">
        <v>39</v>
      </c>
      <c r="J688" t="s">
        <v>47</v>
      </c>
      <c r="K688" s="16">
        <v>8</v>
      </c>
      <c r="L688" s="17">
        <v>392.46100000000001</v>
      </c>
      <c r="M688" s="17">
        <v>31.396880000000003</v>
      </c>
      <c r="N688" s="17">
        <v>60.988</v>
      </c>
      <c r="O688" s="18">
        <f t="shared" si="21"/>
        <v>-29.591119999999997</v>
      </c>
      <c r="P688" s="17"/>
    </row>
    <row r="689" spans="1:17" x14ac:dyDescent="0.2">
      <c r="A689" s="5">
        <f t="shared" si="20"/>
        <v>1</v>
      </c>
      <c r="B689" s="15">
        <v>45718</v>
      </c>
      <c r="C689" t="s">
        <v>55</v>
      </c>
      <c r="D689" t="s">
        <v>33</v>
      </c>
      <c r="E689" t="s">
        <v>91</v>
      </c>
      <c r="H689" t="s">
        <v>35</v>
      </c>
      <c r="I689" t="s">
        <v>39</v>
      </c>
      <c r="J689" t="s">
        <v>93</v>
      </c>
      <c r="K689" s="16">
        <v>7</v>
      </c>
      <c r="L689" s="17">
        <v>275.51100000000002</v>
      </c>
      <c r="M689" s="17">
        <v>22.040880000000001</v>
      </c>
      <c r="N689" s="17">
        <v>65.820000000000007</v>
      </c>
      <c r="O689" s="18">
        <f t="shared" si="21"/>
        <v>-43.779120000000006</v>
      </c>
      <c r="P689" s="17"/>
    </row>
    <row r="690" spans="1:17" x14ac:dyDescent="0.2">
      <c r="A690" s="5">
        <f t="shared" si="20"/>
        <v>1</v>
      </c>
      <c r="B690" s="15">
        <v>45718</v>
      </c>
      <c r="C690" t="s">
        <v>32</v>
      </c>
      <c r="D690" t="s">
        <v>49</v>
      </c>
      <c r="E690" t="s">
        <v>66</v>
      </c>
      <c r="H690" t="s">
        <v>54</v>
      </c>
      <c r="I690" t="s">
        <v>36</v>
      </c>
      <c r="J690" t="s">
        <v>57</v>
      </c>
      <c r="K690" s="16">
        <v>14</v>
      </c>
      <c r="L690" s="17">
        <v>570.327</v>
      </c>
      <c r="M690" s="17">
        <v>45.626159999999999</v>
      </c>
      <c r="N690" s="17">
        <v>27.452000000000002</v>
      </c>
      <c r="O690" s="18">
        <f t="shared" si="21"/>
        <v>18.174159999999997</v>
      </c>
      <c r="P690" s="17"/>
    </row>
    <row r="691" spans="1:17" x14ac:dyDescent="0.2">
      <c r="A691" s="5">
        <f t="shared" si="20"/>
        <v>1</v>
      </c>
      <c r="B691" s="15">
        <v>45718</v>
      </c>
      <c r="C691" t="s">
        <v>39</v>
      </c>
      <c r="D691" t="s">
        <v>49</v>
      </c>
      <c r="E691" t="s">
        <v>66</v>
      </c>
      <c r="H691" t="s">
        <v>54</v>
      </c>
      <c r="I691" t="s">
        <v>36</v>
      </c>
      <c r="J691" t="s">
        <v>57</v>
      </c>
      <c r="K691" s="16">
        <v>14</v>
      </c>
      <c r="L691" s="17">
        <v>544.47</v>
      </c>
      <c r="M691" s="17">
        <v>43.557600000000001</v>
      </c>
      <c r="N691" s="17">
        <v>19.765000000000001</v>
      </c>
      <c r="O691" s="18">
        <f t="shared" si="21"/>
        <v>23.7926</v>
      </c>
      <c r="P691" s="17"/>
    </row>
    <row r="692" spans="1:17" x14ac:dyDescent="0.2">
      <c r="A692" s="5">
        <f t="shared" si="20"/>
        <v>1</v>
      </c>
      <c r="B692" s="15">
        <v>45718</v>
      </c>
      <c r="C692" t="s">
        <v>42</v>
      </c>
      <c r="D692" t="s">
        <v>49</v>
      </c>
      <c r="E692" t="s">
        <v>66</v>
      </c>
      <c r="H692" t="s">
        <v>35</v>
      </c>
      <c r="I692" t="s">
        <v>42</v>
      </c>
      <c r="J692" t="s">
        <v>40</v>
      </c>
      <c r="K692" s="16">
        <v>11</v>
      </c>
      <c r="L692" s="17">
        <v>571.04399999999998</v>
      </c>
      <c r="M692" s="17">
        <v>45.683520000000001</v>
      </c>
      <c r="N692" s="17">
        <v>17.773</v>
      </c>
      <c r="O692" s="18">
        <f t="shared" si="21"/>
        <v>27.910520000000002</v>
      </c>
      <c r="P692" s="17"/>
    </row>
    <row r="693" spans="1:17" x14ac:dyDescent="0.2">
      <c r="A693" s="5">
        <f t="shared" si="20"/>
        <v>1</v>
      </c>
      <c r="B693" s="15">
        <v>45718</v>
      </c>
      <c r="C693" t="s">
        <v>36</v>
      </c>
      <c r="D693" t="s">
        <v>49</v>
      </c>
      <c r="E693" t="s">
        <v>66</v>
      </c>
      <c r="H693" t="s">
        <v>51</v>
      </c>
      <c r="I693" t="s">
        <v>2</v>
      </c>
      <c r="J693" t="s">
        <v>52</v>
      </c>
      <c r="K693" s="16">
        <v>10</v>
      </c>
      <c r="L693" s="17">
        <v>472.67399999999998</v>
      </c>
      <c r="M693" s="17">
        <v>37.813919999999996</v>
      </c>
      <c r="N693" s="17">
        <v>41.523000000000003</v>
      </c>
      <c r="O693" s="18">
        <f t="shared" si="21"/>
        <v>-3.7090800000000073</v>
      </c>
      <c r="P693" s="17"/>
    </row>
    <row r="694" spans="1:17" x14ac:dyDescent="0.2">
      <c r="A694" s="5">
        <f t="shared" si="20"/>
        <v>1</v>
      </c>
      <c r="B694" s="15">
        <v>45718</v>
      </c>
      <c r="C694" t="s">
        <v>44</v>
      </c>
      <c r="D694" t="s">
        <v>49</v>
      </c>
      <c r="E694" t="s">
        <v>66</v>
      </c>
      <c r="H694" t="s">
        <v>54</v>
      </c>
      <c r="I694" t="s">
        <v>42</v>
      </c>
      <c r="J694" t="s">
        <v>57</v>
      </c>
      <c r="K694" s="16">
        <v>9</v>
      </c>
      <c r="L694" s="17">
        <v>399.47</v>
      </c>
      <c r="M694" s="17">
        <v>31.957600000000003</v>
      </c>
      <c r="N694" s="17">
        <v>31.472000000000001</v>
      </c>
      <c r="O694" s="18">
        <f t="shared" si="21"/>
        <v>0.48560000000000159</v>
      </c>
      <c r="P694" s="17"/>
    </row>
    <row r="695" spans="1:17" x14ac:dyDescent="0.2">
      <c r="A695" s="5">
        <f t="shared" si="20"/>
        <v>1</v>
      </c>
      <c r="B695" s="15">
        <v>45718</v>
      </c>
      <c r="C695" t="s">
        <v>46</v>
      </c>
      <c r="D695" t="s">
        <v>49</v>
      </c>
      <c r="E695" t="s">
        <v>66</v>
      </c>
      <c r="H695" t="s">
        <v>54</v>
      </c>
      <c r="I695" t="s">
        <v>42</v>
      </c>
      <c r="J695" t="s">
        <v>57</v>
      </c>
      <c r="K695" s="16">
        <v>10</v>
      </c>
      <c r="L695" s="17">
        <v>343.30599999999998</v>
      </c>
      <c r="M695" s="17">
        <v>27.464479999999998</v>
      </c>
      <c r="N695" s="17">
        <v>32.332000000000008</v>
      </c>
      <c r="O695" s="18">
        <f t="shared" si="21"/>
        <v>-4.8675200000000096</v>
      </c>
      <c r="P695" s="17"/>
    </row>
    <row r="696" spans="1:17" x14ac:dyDescent="0.2">
      <c r="A696" s="5">
        <f t="shared" si="20"/>
        <v>1</v>
      </c>
      <c r="B696" s="15">
        <v>45718</v>
      </c>
      <c r="C696" t="s">
        <v>48</v>
      </c>
      <c r="D696" t="s">
        <v>49</v>
      </c>
      <c r="E696" t="s">
        <v>66</v>
      </c>
      <c r="H696" t="s">
        <v>54</v>
      </c>
      <c r="I696" t="s">
        <v>36</v>
      </c>
      <c r="J696" t="s">
        <v>57</v>
      </c>
      <c r="K696" s="16">
        <v>10</v>
      </c>
      <c r="L696" s="17">
        <v>290.23099999999999</v>
      </c>
      <c r="M696" s="17">
        <v>23.21848</v>
      </c>
      <c r="N696" s="17">
        <v>26.983000000000001</v>
      </c>
      <c r="O696" s="18">
        <f t="shared" si="21"/>
        <v>-3.764520000000001</v>
      </c>
      <c r="P696" s="17"/>
    </row>
    <row r="697" spans="1:17" x14ac:dyDescent="0.2">
      <c r="A697" s="5">
        <f t="shared" si="20"/>
        <v>2</v>
      </c>
      <c r="B697" s="15">
        <v>45719</v>
      </c>
      <c r="C697" t="s">
        <v>32</v>
      </c>
      <c r="D697" t="s">
        <v>49</v>
      </c>
      <c r="E697" t="s">
        <v>98</v>
      </c>
      <c r="H697" t="s">
        <v>73</v>
      </c>
      <c r="I697" t="s">
        <v>2</v>
      </c>
      <c r="J697" t="s">
        <v>52</v>
      </c>
      <c r="K697" s="16">
        <v>11</v>
      </c>
      <c r="L697" s="17">
        <v>536.98900000000003</v>
      </c>
      <c r="M697" s="17">
        <v>42.959120000000006</v>
      </c>
      <c r="N697" s="17">
        <v>40.614000000000004</v>
      </c>
      <c r="O697" s="18">
        <f t="shared" si="21"/>
        <v>2.3451200000000014</v>
      </c>
      <c r="P697" s="17"/>
    </row>
    <row r="698" spans="1:17" x14ac:dyDescent="0.2">
      <c r="A698" s="5">
        <f t="shared" si="20"/>
        <v>2</v>
      </c>
      <c r="B698" s="15">
        <v>45719</v>
      </c>
      <c r="C698" t="s">
        <v>39</v>
      </c>
      <c r="D698" t="s">
        <v>49</v>
      </c>
      <c r="E698" t="s">
        <v>98</v>
      </c>
      <c r="H698" t="s">
        <v>35</v>
      </c>
      <c r="I698" t="s">
        <v>39</v>
      </c>
      <c r="J698" t="s">
        <v>52</v>
      </c>
      <c r="K698" s="16">
        <v>8</v>
      </c>
      <c r="L698" s="17">
        <v>588.05100000000004</v>
      </c>
      <c r="M698" s="17">
        <v>47.044080000000001</v>
      </c>
      <c r="N698" s="17">
        <v>43.415999999999997</v>
      </c>
      <c r="O698" s="18">
        <f t="shared" si="21"/>
        <v>3.6280800000000042</v>
      </c>
      <c r="P698" s="17"/>
    </row>
    <row r="699" spans="1:17" x14ac:dyDescent="0.2">
      <c r="A699" s="5">
        <f t="shared" si="20"/>
        <v>2</v>
      </c>
      <c r="B699" s="15">
        <v>45719</v>
      </c>
      <c r="C699" t="s">
        <v>42</v>
      </c>
      <c r="D699" t="s">
        <v>49</v>
      </c>
      <c r="E699" t="s">
        <v>98</v>
      </c>
      <c r="H699" t="s">
        <v>54</v>
      </c>
      <c r="I699" t="s">
        <v>42</v>
      </c>
      <c r="J699" t="s">
        <v>57</v>
      </c>
      <c r="K699" s="16">
        <v>13</v>
      </c>
      <c r="L699" s="17">
        <v>561.58699999999999</v>
      </c>
      <c r="M699" s="17">
        <v>44.926960000000001</v>
      </c>
      <c r="N699" s="17">
        <v>30.341000000000001</v>
      </c>
      <c r="O699" s="18">
        <f t="shared" si="21"/>
        <v>14.58596</v>
      </c>
      <c r="P699" s="17"/>
    </row>
    <row r="700" spans="1:17" x14ac:dyDescent="0.2">
      <c r="A700" s="5">
        <f t="shared" si="20"/>
        <v>2</v>
      </c>
      <c r="B700" s="15">
        <v>45719</v>
      </c>
      <c r="C700" t="s">
        <v>36</v>
      </c>
      <c r="D700" t="s">
        <v>49</v>
      </c>
      <c r="E700" t="s">
        <v>98</v>
      </c>
      <c r="H700" t="s">
        <v>35</v>
      </c>
      <c r="I700" t="s">
        <v>39</v>
      </c>
      <c r="J700" t="s">
        <v>57</v>
      </c>
      <c r="K700" s="16">
        <v>10</v>
      </c>
      <c r="L700" s="17">
        <v>616.40700000000004</v>
      </c>
      <c r="M700" s="17">
        <v>49.312560000000005</v>
      </c>
      <c r="N700" s="17">
        <v>34.991</v>
      </c>
      <c r="O700" s="18">
        <f t="shared" si="21"/>
        <v>14.321560000000005</v>
      </c>
      <c r="P700" s="17"/>
    </row>
    <row r="701" spans="1:17" x14ac:dyDescent="0.2">
      <c r="A701" s="5">
        <f t="shared" si="20"/>
        <v>2</v>
      </c>
      <c r="B701" s="15">
        <v>45719</v>
      </c>
      <c r="C701" t="s">
        <v>44</v>
      </c>
      <c r="D701" t="s">
        <v>49</v>
      </c>
      <c r="E701" t="s">
        <v>98</v>
      </c>
      <c r="H701" t="s">
        <v>54</v>
      </c>
      <c r="I701" t="s">
        <v>36</v>
      </c>
      <c r="J701" t="s">
        <v>57</v>
      </c>
      <c r="K701" s="16">
        <v>15</v>
      </c>
      <c r="L701" s="17">
        <v>647.43200000000002</v>
      </c>
      <c r="M701" s="17">
        <v>51.794560000000004</v>
      </c>
      <c r="N701" s="17">
        <v>27.086000000000002</v>
      </c>
      <c r="O701" s="18">
        <f t="shared" si="21"/>
        <v>24.708560000000002</v>
      </c>
      <c r="P701" s="17"/>
    </row>
    <row r="702" spans="1:17" x14ac:dyDescent="0.2">
      <c r="A702" s="5">
        <f t="shared" si="20"/>
        <v>2</v>
      </c>
      <c r="B702" s="15">
        <v>45719</v>
      </c>
      <c r="C702" t="s">
        <v>46</v>
      </c>
      <c r="D702" t="s">
        <v>49</v>
      </c>
      <c r="E702" t="s">
        <v>98</v>
      </c>
      <c r="H702" t="s">
        <v>54</v>
      </c>
      <c r="I702" t="s">
        <v>36</v>
      </c>
      <c r="J702" t="s">
        <v>57</v>
      </c>
      <c r="K702" s="16">
        <v>15</v>
      </c>
      <c r="L702" s="17">
        <v>442.03199999999998</v>
      </c>
      <c r="M702" s="17">
        <v>35.362560000000002</v>
      </c>
      <c r="N702" s="17">
        <v>24.573</v>
      </c>
      <c r="O702" s="18">
        <f t="shared" si="21"/>
        <v>10.789560000000002</v>
      </c>
      <c r="P702" s="17"/>
    </row>
    <row r="703" spans="1:17" x14ac:dyDescent="0.2">
      <c r="A703" s="5">
        <f t="shared" si="20"/>
        <v>2</v>
      </c>
      <c r="B703" s="15">
        <v>45719</v>
      </c>
      <c r="C703" t="s">
        <v>48</v>
      </c>
      <c r="D703" t="s">
        <v>49</v>
      </c>
      <c r="E703" t="s">
        <v>98</v>
      </c>
      <c r="H703" t="s">
        <v>35</v>
      </c>
      <c r="I703" t="s">
        <v>2</v>
      </c>
      <c r="J703" t="s">
        <v>103</v>
      </c>
      <c r="K703" s="16">
        <v>14</v>
      </c>
      <c r="L703" s="17">
        <v>473.70299999999997</v>
      </c>
      <c r="M703" s="17">
        <v>37.896239999999999</v>
      </c>
      <c r="N703" s="17">
        <v>26.213999999999999</v>
      </c>
      <c r="O703" s="18">
        <f t="shared" si="21"/>
        <v>11.68224</v>
      </c>
      <c r="P703" s="17"/>
      <c r="Q703" t="s">
        <v>2</v>
      </c>
    </row>
    <row r="704" spans="1:17" x14ac:dyDescent="0.2">
      <c r="A704" s="5">
        <f t="shared" si="20"/>
        <v>2</v>
      </c>
      <c r="B704" s="15">
        <v>45719</v>
      </c>
      <c r="C704" t="s">
        <v>55</v>
      </c>
      <c r="D704" t="s">
        <v>49</v>
      </c>
      <c r="E704" t="s">
        <v>98</v>
      </c>
      <c r="H704" t="s">
        <v>35</v>
      </c>
      <c r="I704" t="s">
        <v>2</v>
      </c>
      <c r="J704" t="s">
        <v>104</v>
      </c>
      <c r="K704" s="16">
        <v>14</v>
      </c>
      <c r="L704" s="17">
        <v>290.19099999999997</v>
      </c>
      <c r="M704" s="17">
        <v>23.21528</v>
      </c>
      <c r="N704" s="17">
        <v>25.96</v>
      </c>
      <c r="O704" s="18">
        <f t="shared" si="21"/>
        <v>-2.7447200000000009</v>
      </c>
      <c r="P704" s="17"/>
    </row>
    <row r="705" spans="1:16" x14ac:dyDescent="0.2">
      <c r="A705" s="5">
        <f t="shared" si="20"/>
        <v>3</v>
      </c>
      <c r="B705" s="15">
        <v>45720</v>
      </c>
      <c r="C705" t="s">
        <v>32</v>
      </c>
      <c r="D705" t="s">
        <v>33</v>
      </c>
      <c r="E705" t="s">
        <v>105</v>
      </c>
      <c r="H705" t="s">
        <v>35</v>
      </c>
      <c r="I705" t="s">
        <v>39</v>
      </c>
      <c r="J705" t="s">
        <v>40</v>
      </c>
      <c r="K705" s="16">
        <v>6</v>
      </c>
      <c r="L705" s="17">
        <v>237.714</v>
      </c>
      <c r="M705" s="17">
        <v>19.017120000000002</v>
      </c>
      <c r="N705" s="17">
        <v>73.056000000000012</v>
      </c>
      <c r="O705" s="18">
        <f t="shared" si="21"/>
        <v>-54.038880000000006</v>
      </c>
      <c r="P705" s="17" t="s">
        <v>106</v>
      </c>
    </row>
    <row r="706" spans="1:16" x14ac:dyDescent="0.2">
      <c r="A706" s="5">
        <f t="shared" si="20"/>
        <v>3</v>
      </c>
      <c r="B706" s="15">
        <v>45720</v>
      </c>
      <c r="C706" t="s">
        <v>39</v>
      </c>
      <c r="D706" t="s">
        <v>33</v>
      </c>
      <c r="E706" t="s">
        <v>105</v>
      </c>
      <c r="H706" t="s">
        <v>73</v>
      </c>
      <c r="I706" t="s">
        <v>2</v>
      </c>
      <c r="J706" t="s">
        <v>52</v>
      </c>
      <c r="K706" s="16">
        <v>16</v>
      </c>
      <c r="L706" s="17">
        <v>386.60899999999998</v>
      </c>
      <c r="M706" s="17">
        <v>30.928719999999998</v>
      </c>
      <c r="N706" s="17">
        <v>64.095000000000013</v>
      </c>
      <c r="O706" s="18">
        <f t="shared" si="21"/>
        <v>-33.166280000000015</v>
      </c>
      <c r="P706" s="17"/>
    </row>
    <row r="707" spans="1:16" x14ac:dyDescent="0.2">
      <c r="A707" s="5">
        <f t="shared" si="20"/>
        <v>3</v>
      </c>
      <c r="B707" s="15">
        <v>45720</v>
      </c>
      <c r="C707" t="s">
        <v>42</v>
      </c>
      <c r="D707" t="s">
        <v>33</v>
      </c>
      <c r="E707" t="s">
        <v>105</v>
      </c>
      <c r="H707" t="s">
        <v>35</v>
      </c>
      <c r="I707" t="s">
        <v>39</v>
      </c>
      <c r="J707" t="s">
        <v>40</v>
      </c>
      <c r="K707" s="16">
        <v>7</v>
      </c>
      <c r="L707" s="17">
        <v>270.74299999999999</v>
      </c>
      <c r="M707" s="17">
        <v>21.65944</v>
      </c>
      <c r="N707" s="17">
        <v>61.941000000000003</v>
      </c>
      <c r="O707" s="18">
        <f t="shared" si="21"/>
        <v>-40.281559999999999</v>
      </c>
      <c r="P707" s="17"/>
    </row>
    <row r="708" spans="1:16" x14ac:dyDescent="0.2">
      <c r="A708" s="5">
        <f t="shared" si="20"/>
        <v>3</v>
      </c>
      <c r="B708" s="15">
        <v>45720</v>
      </c>
      <c r="C708" t="s">
        <v>36</v>
      </c>
      <c r="D708" t="s">
        <v>33</v>
      </c>
      <c r="E708" t="s">
        <v>105</v>
      </c>
      <c r="H708" t="s">
        <v>73</v>
      </c>
      <c r="I708" t="s">
        <v>2</v>
      </c>
      <c r="J708" t="s">
        <v>52</v>
      </c>
      <c r="K708" s="16">
        <v>11</v>
      </c>
      <c r="L708" s="17">
        <v>390.68</v>
      </c>
      <c r="M708" s="17">
        <v>31.2544</v>
      </c>
      <c r="N708" s="17">
        <v>68.437000000000012</v>
      </c>
      <c r="O708" s="18">
        <f t="shared" si="21"/>
        <v>-37.182600000000008</v>
      </c>
      <c r="P708" s="17"/>
    </row>
    <row r="709" spans="1:16" x14ac:dyDescent="0.2">
      <c r="A709" s="5">
        <f t="shared" si="20"/>
        <v>3</v>
      </c>
      <c r="B709" s="15">
        <v>45720</v>
      </c>
      <c r="C709" t="s">
        <v>44</v>
      </c>
      <c r="D709" t="s">
        <v>33</v>
      </c>
      <c r="E709" t="s">
        <v>105</v>
      </c>
      <c r="H709" t="s">
        <v>35</v>
      </c>
      <c r="I709" t="s">
        <v>42</v>
      </c>
      <c r="J709" t="s">
        <v>37</v>
      </c>
      <c r="K709" s="16">
        <v>8</v>
      </c>
      <c r="L709" s="17">
        <v>457.34800000000001</v>
      </c>
      <c r="M709" s="17">
        <v>36.58784</v>
      </c>
      <c r="N709" s="17">
        <v>67.551000000000002</v>
      </c>
      <c r="O709" s="18">
        <f t="shared" si="21"/>
        <v>-30.963160000000002</v>
      </c>
      <c r="P709" s="17"/>
    </row>
    <row r="710" spans="1:16" x14ac:dyDescent="0.2">
      <c r="A710" s="5">
        <f t="shared" si="20"/>
        <v>3</v>
      </c>
      <c r="B710" s="15">
        <v>45720</v>
      </c>
      <c r="C710" t="s">
        <v>46</v>
      </c>
      <c r="D710" t="s">
        <v>33</v>
      </c>
      <c r="E710" t="s">
        <v>105</v>
      </c>
      <c r="H710" t="s">
        <v>35</v>
      </c>
      <c r="I710" t="s">
        <v>39</v>
      </c>
      <c r="J710" t="s">
        <v>40</v>
      </c>
      <c r="K710" s="16">
        <v>11</v>
      </c>
      <c r="L710" s="17">
        <v>488.07299999999998</v>
      </c>
      <c r="M710" s="17">
        <v>39.045839999999998</v>
      </c>
      <c r="N710" s="17">
        <v>73.363000000000014</v>
      </c>
      <c r="O710" s="18">
        <f t="shared" si="21"/>
        <v>-34.317160000000015</v>
      </c>
      <c r="P710" s="17"/>
    </row>
    <row r="711" spans="1:16" x14ac:dyDescent="0.2">
      <c r="A711" s="5">
        <f t="shared" si="20"/>
        <v>3</v>
      </c>
      <c r="B711" s="15">
        <v>45720</v>
      </c>
      <c r="C711" t="s">
        <v>48</v>
      </c>
      <c r="D711" t="s">
        <v>33</v>
      </c>
      <c r="E711" t="s">
        <v>105</v>
      </c>
      <c r="H711" t="s">
        <v>54</v>
      </c>
      <c r="I711" t="s">
        <v>2</v>
      </c>
      <c r="J711" t="s">
        <v>43</v>
      </c>
      <c r="K711" s="16">
        <v>13</v>
      </c>
      <c r="L711" s="17">
        <v>500.83499999999998</v>
      </c>
      <c r="M711" s="17">
        <v>40.066800000000001</v>
      </c>
      <c r="N711" s="17">
        <v>61.935000000000002</v>
      </c>
      <c r="O711" s="18">
        <f t="shared" si="21"/>
        <v>-21.868200000000002</v>
      </c>
      <c r="P711" s="17"/>
    </row>
    <row r="712" spans="1:16" x14ac:dyDescent="0.2">
      <c r="A712" s="5">
        <f t="shared" si="20"/>
        <v>3</v>
      </c>
      <c r="B712" s="15">
        <v>45720</v>
      </c>
      <c r="C712" t="s">
        <v>32</v>
      </c>
      <c r="D712" t="s">
        <v>49</v>
      </c>
      <c r="E712" t="s">
        <v>71</v>
      </c>
      <c r="F712" t="s">
        <v>53</v>
      </c>
      <c r="H712" t="s">
        <v>54</v>
      </c>
      <c r="I712" t="s">
        <v>39</v>
      </c>
      <c r="J712" t="s">
        <v>57</v>
      </c>
      <c r="K712" s="16">
        <v>16</v>
      </c>
      <c r="L712" s="17">
        <v>6556.9589999999998</v>
      </c>
      <c r="M712" s="17">
        <v>524.55672000000004</v>
      </c>
      <c r="N712" s="17">
        <v>68.775000000000006</v>
      </c>
      <c r="O712" s="18">
        <f t="shared" si="21"/>
        <v>455.78172000000006</v>
      </c>
      <c r="P712" s="17"/>
    </row>
    <row r="713" spans="1:16" x14ac:dyDescent="0.2">
      <c r="A713" s="5">
        <f t="shared" ref="A713:A777" si="22">WEEKDAY(B713)</f>
        <v>3</v>
      </c>
      <c r="B713" s="15">
        <v>45720</v>
      </c>
      <c r="C713" t="s">
        <v>39</v>
      </c>
      <c r="D713" t="s">
        <v>49</v>
      </c>
      <c r="E713" t="s">
        <v>71</v>
      </c>
      <c r="H713" t="s">
        <v>73</v>
      </c>
      <c r="I713" t="s">
        <v>2</v>
      </c>
      <c r="J713" t="s">
        <v>52</v>
      </c>
      <c r="K713" s="16">
        <v>7</v>
      </c>
      <c r="L713" s="17">
        <v>477.76299999999998</v>
      </c>
      <c r="M713" s="17">
        <v>38.221040000000002</v>
      </c>
      <c r="N713" s="17">
        <v>48.111999999999995</v>
      </c>
      <c r="O713" s="18">
        <f t="shared" ref="O713:O777" si="23">M713-N713</f>
        <v>-9.8909599999999926</v>
      </c>
      <c r="P713" s="17"/>
    </row>
    <row r="714" spans="1:16" x14ac:dyDescent="0.2">
      <c r="A714" s="5">
        <f t="shared" si="22"/>
        <v>3</v>
      </c>
      <c r="B714" s="15">
        <v>45720</v>
      </c>
      <c r="C714" t="s">
        <v>42</v>
      </c>
      <c r="D714" t="s">
        <v>49</v>
      </c>
      <c r="E714" t="s">
        <v>71</v>
      </c>
      <c r="H714" t="s">
        <v>73</v>
      </c>
      <c r="I714" t="s">
        <v>2</v>
      </c>
      <c r="J714" t="s">
        <v>52</v>
      </c>
      <c r="K714" s="16">
        <v>9</v>
      </c>
      <c r="L714" s="17">
        <v>567.93799999999999</v>
      </c>
      <c r="M714" s="17">
        <v>45.435040000000001</v>
      </c>
      <c r="N714" s="17">
        <v>46.516999999999996</v>
      </c>
      <c r="O714" s="18">
        <f t="shared" si="23"/>
        <v>-1.0819599999999951</v>
      </c>
      <c r="P714" s="17"/>
    </row>
    <row r="715" spans="1:16" x14ac:dyDescent="0.2">
      <c r="A715" s="5">
        <f t="shared" si="22"/>
        <v>3</v>
      </c>
      <c r="B715" s="15">
        <v>45720</v>
      </c>
      <c r="C715" t="s">
        <v>36</v>
      </c>
      <c r="D715" t="s">
        <v>49</v>
      </c>
      <c r="E715" t="s">
        <v>71</v>
      </c>
      <c r="H715" t="s">
        <v>35</v>
      </c>
      <c r="I715" t="s">
        <v>39</v>
      </c>
      <c r="J715" t="s">
        <v>52</v>
      </c>
      <c r="K715" s="16">
        <v>5</v>
      </c>
      <c r="L715" s="17">
        <v>323.17599999999999</v>
      </c>
      <c r="M715" s="17">
        <v>25.85408</v>
      </c>
      <c r="N715" s="17">
        <v>55.037999999999997</v>
      </c>
      <c r="O715" s="18">
        <f t="shared" si="23"/>
        <v>-29.183919999999997</v>
      </c>
      <c r="P715" s="17"/>
    </row>
    <row r="716" spans="1:16" x14ac:dyDescent="0.2">
      <c r="A716" s="5">
        <f t="shared" si="22"/>
        <v>3</v>
      </c>
      <c r="B716" s="15">
        <v>45720</v>
      </c>
      <c r="C716" t="s">
        <v>44</v>
      </c>
      <c r="D716" t="s">
        <v>49</v>
      </c>
      <c r="E716" t="s">
        <v>71</v>
      </c>
      <c r="H716" t="s">
        <v>54</v>
      </c>
      <c r="I716" t="s">
        <v>42</v>
      </c>
      <c r="J716" t="s">
        <v>57</v>
      </c>
      <c r="K716" s="16">
        <v>15</v>
      </c>
      <c r="L716" s="17">
        <v>807.93</v>
      </c>
      <c r="M716" s="17">
        <v>64.634399999999999</v>
      </c>
      <c r="N716" s="17">
        <v>35.324000000000005</v>
      </c>
      <c r="O716" s="18">
        <f t="shared" si="23"/>
        <v>29.310399999999994</v>
      </c>
      <c r="P716" s="17"/>
    </row>
    <row r="717" spans="1:16" x14ac:dyDescent="0.2">
      <c r="A717" s="5">
        <f t="shared" si="22"/>
        <v>3</v>
      </c>
      <c r="B717" s="15">
        <v>45720</v>
      </c>
      <c r="C717" t="s">
        <v>46</v>
      </c>
      <c r="D717" t="s">
        <v>49</v>
      </c>
      <c r="E717" t="s">
        <v>71</v>
      </c>
      <c r="H717" t="s">
        <v>51</v>
      </c>
      <c r="I717" t="s">
        <v>2</v>
      </c>
      <c r="J717" t="s">
        <v>52</v>
      </c>
      <c r="K717" s="16">
        <v>10</v>
      </c>
      <c r="L717" s="17">
        <v>801.29600000000005</v>
      </c>
      <c r="M717" s="17">
        <v>64.103680000000011</v>
      </c>
      <c r="N717" s="17">
        <v>35.811</v>
      </c>
      <c r="O717" s="18">
        <f t="shared" si="23"/>
        <v>28.292680000000011</v>
      </c>
      <c r="P717" s="17"/>
    </row>
    <row r="718" spans="1:16" x14ac:dyDescent="0.2">
      <c r="A718" s="5">
        <f t="shared" si="22"/>
        <v>3</v>
      </c>
      <c r="B718" s="15">
        <v>45720</v>
      </c>
      <c r="C718" t="s">
        <v>48</v>
      </c>
      <c r="D718" t="s">
        <v>49</v>
      </c>
      <c r="E718" t="s">
        <v>71</v>
      </c>
      <c r="H718" t="s">
        <v>51</v>
      </c>
      <c r="I718" t="s">
        <v>2</v>
      </c>
      <c r="J718" t="s">
        <v>52</v>
      </c>
      <c r="K718" s="16">
        <v>13</v>
      </c>
      <c r="L718" s="17">
        <v>931.61</v>
      </c>
      <c r="M718" s="17">
        <v>74.528800000000004</v>
      </c>
      <c r="N718" s="17">
        <v>50.326000000000008</v>
      </c>
      <c r="O718" s="18">
        <f t="shared" si="23"/>
        <v>24.202799999999996</v>
      </c>
      <c r="P718" s="17"/>
    </row>
    <row r="719" spans="1:16" x14ac:dyDescent="0.2">
      <c r="A719" s="5">
        <f t="shared" si="22"/>
        <v>3</v>
      </c>
      <c r="B719" s="15">
        <v>45720</v>
      </c>
      <c r="C719" t="s">
        <v>55</v>
      </c>
      <c r="D719" t="s">
        <v>49</v>
      </c>
      <c r="E719" t="s">
        <v>71</v>
      </c>
      <c r="H719" t="s">
        <v>54</v>
      </c>
      <c r="I719" t="s">
        <v>42</v>
      </c>
      <c r="J719" t="s">
        <v>57</v>
      </c>
      <c r="K719" s="16">
        <v>16</v>
      </c>
      <c r="L719" s="17">
        <v>1021.341</v>
      </c>
      <c r="M719" s="17">
        <v>81.707279999999997</v>
      </c>
      <c r="N719" s="17">
        <v>42.130999999999993</v>
      </c>
      <c r="O719" s="18">
        <f t="shared" si="23"/>
        <v>39.576280000000004</v>
      </c>
      <c r="P719" s="17"/>
    </row>
    <row r="720" spans="1:16" x14ac:dyDescent="0.2">
      <c r="A720" s="5">
        <f t="shared" si="22"/>
        <v>4</v>
      </c>
      <c r="B720" s="15">
        <v>45721</v>
      </c>
      <c r="C720" t="s">
        <v>32</v>
      </c>
      <c r="D720" t="s">
        <v>33</v>
      </c>
      <c r="E720" t="s">
        <v>107</v>
      </c>
      <c r="H720" t="s">
        <v>35</v>
      </c>
      <c r="I720" t="s">
        <v>42</v>
      </c>
      <c r="J720" t="s">
        <v>43</v>
      </c>
      <c r="K720" s="16">
        <v>7</v>
      </c>
      <c r="L720" s="17">
        <v>248.63399999999999</v>
      </c>
      <c r="M720" s="17">
        <v>19.890719999999998</v>
      </c>
      <c r="N720" s="17">
        <v>27.981999999999999</v>
      </c>
      <c r="O720" s="18">
        <f t="shared" si="23"/>
        <v>-8.0912800000000011</v>
      </c>
      <c r="P720" s="17"/>
    </row>
    <row r="721" spans="1:17" x14ac:dyDescent="0.2">
      <c r="A721" s="5">
        <f t="shared" si="22"/>
        <v>4</v>
      </c>
      <c r="B721" s="15">
        <v>45721</v>
      </c>
      <c r="C721" t="s">
        <v>39</v>
      </c>
      <c r="D721" t="s">
        <v>49</v>
      </c>
      <c r="E721" t="s">
        <v>107</v>
      </c>
      <c r="H721" t="s">
        <v>45</v>
      </c>
      <c r="I721" t="s">
        <v>2</v>
      </c>
      <c r="J721" t="s">
        <v>52</v>
      </c>
      <c r="K721" s="16">
        <v>13</v>
      </c>
      <c r="L721" s="17">
        <v>388.964</v>
      </c>
      <c r="M721" s="17">
        <v>31.11712</v>
      </c>
      <c r="N721" s="17">
        <v>23.728999999999999</v>
      </c>
      <c r="O721" s="18">
        <f t="shared" si="23"/>
        <v>7.3881200000000007</v>
      </c>
      <c r="P721" s="17"/>
    </row>
    <row r="722" spans="1:17" x14ac:dyDescent="0.2">
      <c r="A722" s="5">
        <f t="shared" si="22"/>
        <v>4</v>
      </c>
      <c r="B722" s="15">
        <v>45721</v>
      </c>
      <c r="C722" t="s">
        <v>42</v>
      </c>
      <c r="D722" t="s">
        <v>33</v>
      </c>
      <c r="E722" t="s">
        <v>107</v>
      </c>
      <c r="H722" t="s">
        <v>35</v>
      </c>
      <c r="I722" t="s">
        <v>39</v>
      </c>
      <c r="J722" t="s">
        <v>43</v>
      </c>
      <c r="K722" s="16">
        <v>9</v>
      </c>
      <c r="L722" s="17">
        <v>371.51499999999999</v>
      </c>
      <c r="M722" s="17">
        <v>29.7212</v>
      </c>
      <c r="N722" s="17">
        <v>34.347000000000001</v>
      </c>
      <c r="O722" s="18">
        <f t="shared" si="23"/>
        <v>-4.6258000000000017</v>
      </c>
      <c r="P722" s="17"/>
    </row>
    <row r="723" spans="1:17" x14ac:dyDescent="0.2">
      <c r="A723" s="5">
        <f t="shared" si="22"/>
        <v>4</v>
      </c>
      <c r="B723" s="15">
        <v>45721</v>
      </c>
      <c r="C723" t="s">
        <v>36</v>
      </c>
      <c r="D723" t="s">
        <v>49</v>
      </c>
      <c r="E723" t="s">
        <v>107</v>
      </c>
      <c r="H723" t="s">
        <v>51</v>
      </c>
      <c r="I723" t="s">
        <v>2</v>
      </c>
      <c r="J723" t="s">
        <v>52</v>
      </c>
      <c r="K723" s="16">
        <v>9</v>
      </c>
      <c r="L723" s="17">
        <v>418.64400000000001</v>
      </c>
      <c r="M723" s="17">
        <v>33.491520000000001</v>
      </c>
      <c r="N723" s="17">
        <v>38.445</v>
      </c>
      <c r="O723" s="18">
        <f t="shared" si="23"/>
        <v>-4.953479999999999</v>
      </c>
      <c r="P723" s="17"/>
    </row>
    <row r="724" spans="1:17" x14ac:dyDescent="0.2">
      <c r="A724" s="5">
        <f t="shared" si="22"/>
        <v>4</v>
      </c>
      <c r="B724" s="15">
        <v>45721</v>
      </c>
      <c r="C724" t="s">
        <v>44</v>
      </c>
      <c r="D724" t="s">
        <v>33</v>
      </c>
      <c r="E724" t="s">
        <v>107</v>
      </c>
      <c r="H724" t="s">
        <v>35</v>
      </c>
      <c r="I724" t="s">
        <v>42</v>
      </c>
      <c r="J724" t="s">
        <v>40</v>
      </c>
      <c r="K724" s="16">
        <v>9</v>
      </c>
      <c r="L724" s="17">
        <v>405.63600000000002</v>
      </c>
      <c r="M724" s="17">
        <v>32.450880000000005</v>
      </c>
      <c r="N724" s="17">
        <v>30.744</v>
      </c>
      <c r="O724" s="18">
        <f t="shared" si="23"/>
        <v>1.7068800000000053</v>
      </c>
      <c r="P724" s="17"/>
    </row>
    <row r="725" spans="1:17" x14ac:dyDescent="0.2">
      <c r="A725" s="5">
        <f t="shared" si="22"/>
        <v>4</v>
      </c>
      <c r="B725" s="15">
        <v>45721</v>
      </c>
      <c r="C725" t="s">
        <v>46</v>
      </c>
      <c r="D725" t="s">
        <v>49</v>
      </c>
      <c r="E725" t="s">
        <v>107</v>
      </c>
      <c r="H725" t="s">
        <v>51</v>
      </c>
      <c r="I725" t="s">
        <v>2</v>
      </c>
      <c r="J725" t="s">
        <v>52</v>
      </c>
      <c r="K725" s="16">
        <v>14</v>
      </c>
      <c r="L725" s="17">
        <v>599.20399999999995</v>
      </c>
      <c r="M725" s="17">
        <v>47.936319999999995</v>
      </c>
      <c r="N725" s="17">
        <v>41.523000000000003</v>
      </c>
      <c r="O725" s="18">
        <f t="shared" si="23"/>
        <v>6.4133199999999917</v>
      </c>
      <c r="P725" s="17"/>
    </row>
    <row r="726" spans="1:17" x14ac:dyDescent="0.2">
      <c r="A726" s="5">
        <f t="shared" si="22"/>
        <v>4</v>
      </c>
      <c r="B726" s="15">
        <v>45721</v>
      </c>
      <c r="C726" t="s">
        <v>48</v>
      </c>
      <c r="D726" t="s">
        <v>49</v>
      </c>
      <c r="E726" t="s">
        <v>107</v>
      </c>
      <c r="H726" t="s">
        <v>54</v>
      </c>
      <c r="I726" t="s">
        <v>36</v>
      </c>
      <c r="J726" t="s">
        <v>57</v>
      </c>
      <c r="K726" s="16">
        <v>16</v>
      </c>
      <c r="L726" s="17">
        <v>671.93700000000001</v>
      </c>
      <c r="M726" s="17">
        <v>53.754960000000004</v>
      </c>
      <c r="N726" s="17">
        <v>19.657999999999998</v>
      </c>
      <c r="O726" s="18">
        <f t="shared" si="23"/>
        <v>34.09696000000001</v>
      </c>
      <c r="P726" s="17"/>
    </row>
    <row r="727" spans="1:17" x14ac:dyDescent="0.2">
      <c r="A727" s="5">
        <f t="shared" si="22"/>
        <v>4</v>
      </c>
      <c r="B727" s="15">
        <v>45721</v>
      </c>
      <c r="C727" t="s">
        <v>55</v>
      </c>
      <c r="D727" t="s">
        <v>49</v>
      </c>
      <c r="E727" t="s">
        <v>107</v>
      </c>
      <c r="H727" t="s">
        <v>54</v>
      </c>
      <c r="I727" t="s">
        <v>36</v>
      </c>
      <c r="J727" t="s">
        <v>57</v>
      </c>
      <c r="K727" s="16">
        <v>16</v>
      </c>
      <c r="L727" s="17">
        <v>687.35599999999999</v>
      </c>
      <c r="M727" s="17">
        <v>54.988480000000003</v>
      </c>
      <c r="N727" s="17">
        <v>24.573</v>
      </c>
      <c r="O727" s="18">
        <f t="shared" si="23"/>
        <v>30.415480000000002</v>
      </c>
      <c r="P727" s="17"/>
    </row>
    <row r="728" spans="1:17" x14ac:dyDescent="0.2">
      <c r="A728" s="5">
        <f t="shared" si="22"/>
        <v>4</v>
      </c>
      <c r="B728" s="15">
        <v>45721</v>
      </c>
      <c r="C728" t="s">
        <v>70</v>
      </c>
      <c r="D728" t="s">
        <v>49</v>
      </c>
      <c r="E728" t="s">
        <v>107</v>
      </c>
      <c r="H728" t="s">
        <v>54</v>
      </c>
      <c r="I728" t="s">
        <v>36</v>
      </c>
      <c r="J728" t="s">
        <v>57</v>
      </c>
      <c r="K728" s="16">
        <v>16</v>
      </c>
      <c r="L728" s="17">
        <v>710.30600000000004</v>
      </c>
      <c r="M728" s="17">
        <v>56.824480000000001</v>
      </c>
      <c r="N728" s="17">
        <v>27.762</v>
      </c>
      <c r="O728" s="18">
        <f t="shared" si="23"/>
        <v>29.062480000000001</v>
      </c>
      <c r="P728" s="17"/>
      <c r="Q728" t="s">
        <v>2</v>
      </c>
    </row>
    <row r="729" spans="1:17" x14ac:dyDescent="0.2">
      <c r="A729" s="5">
        <f t="shared" si="22"/>
        <v>5</v>
      </c>
      <c r="B729" s="15">
        <v>45722</v>
      </c>
      <c r="C729" t="s">
        <v>32</v>
      </c>
      <c r="D729" t="s">
        <v>49</v>
      </c>
      <c r="E729" t="s">
        <v>108</v>
      </c>
      <c r="F729" t="s">
        <v>53</v>
      </c>
      <c r="H729" t="s">
        <v>54</v>
      </c>
      <c r="I729" t="s">
        <v>39</v>
      </c>
      <c r="J729" t="s">
        <v>57</v>
      </c>
      <c r="K729" s="16">
        <v>15</v>
      </c>
      <c r="L729" s="17">
        <v>6651.9830000000002</v>
      </c>
      <c r="M729" s="17">
        <v>532.15863999999999</v>
      </c>
      <c r="N729" s="17">
        <v>83.368000000000009</v>
      </c>
      <c r="O729" s="18">
        <f t="shared" si="23"/>
        <v>448.79064</v>
      </c>
      <c r="P729" s="17"/>
    </row>
    <row r="730" spans="1:17" x14ac:dyDescent="0.2">
      <c r="A730" s="5">
        <f t="shared" si="22"/>
        <v>5</v>
      </c>
      <c r="B730" s="15">
        <v>45722</v>
      </c>
      <c r="C730" t="s">
        <v>39</v>
      </c>
      <c r="D730" t="s">
        <v>49</v>
      </c>
      <c r="E730" t="s">
        <v>108</v>
      </c>
      <c r="H730" t="s">
        <v>62</v>
      </c>
      <c r="I730" t="s">
        <v>2</v>
      </c>
      <c r="J730" t="s">
        <v>52</v>
      </c>
      <c r="K730" s="16">
        <v>8</v>
      </c>
      <c r="L730" s="17">
        <v>777.56399999999996</v>
      </c>
      <c r="M730" s="17">
        <v>62.205120000000001</v>
      </c>
      <c r="N730" s="17">
        <v>95.191999999999993</v>
      </c>
      <c r="O730" s="18">
        <f t="shared" si="23"/>
        <v>-32.986879999999992</v>
      </c>
      <c r="P730" s="17"/>
    </row>
    <row r="731" spans="1:17" x14ac:dyDescent="0.2">
      <c r="A731" s="5">
        <f t="shared" si="22"/>
        <v>5</v>
      </c>
      <c r="B731" s="15">
        <v>45722</v>
      </c>
      <c r="C731" t="s">
        <v>42</v>
      </c>
      <c r="D731" t="s">
        <v>49</v>
      </c>
      <c r="E731" t="s">
        <v>108</v>
      </c>
      <c r="H731" t="s">
        <v>45</v>
      </c>
      <c r="I731" t="s">
        <v>2</v>
      </c>
      <c r="J731" t="s">
        <v>52</v>
      </c>
      <c r="K731" s="16">
        <v>14</v>
      </c>
      <c r="L731" s="17">
        <v>750.08100000000002</v>
      </c>
      <c r="M731" s="17">
        <v>60.006480000000003</v>
      </c>
      <c r="N731" s="17">
        <v>37.271000000000001</v>
      </c>
      <c r="O731" s="18">
        <f t="shared" si="23"/>
        <v>22.735480000000003</v>
      </c>
      <c r="P731" s="17"/>
      <c r="Q731" t="s">
        <v>2</v>
      </c>
    </row>
    <row r="732" spans="1:17" x14ac:dyDescent="0.2">
      <c r="A732" s="5">
        <f t="shared" si="22"/>
        <v>5</v>
      </c>
      <c r="B732" s="15">
        <v>45722</v>
      </c>
      <c r="C732" t="s">
        <v>36</v>
      </c>
      <c r="D732" t="s">
        <v>49</v>
      </c>
      <c r="E732" t="s">
        <v>108</v>
      </c>
      <c r="H732" t="s">
        <v>62</v>
      </c>
      <c r="I732" t="s">
        <v>2</v>
      </c>
      <c r="J732" t="s">
        <v>57</v>
      </c>
      <c r="K732" s="16">
        <v>9</v>
      </c>
      <c r="L732" s="17">
        <v>798.99199999999996</v>
      </c>
      <c r="M732" s="17">
        <v>63.919359999999998</v>
      </c>
      <c r="N732" s="17">
        <v>76.524000000000001</v>
      </c>
      <c r="O732" s="18">
        <f t="shared" si="23"/>
        <v>-12.604640000000003</v>
      </c>
      <c r="P732" s="17"/>
    </row>
    <row r="733" spans="1:17" x14ac:dyDescent="0.2">
      <c r="A733" s="5">
        <f t="shared" si="22"/>
        <v>5</v>
      </c>
      <c r="B733" s="15">
        <v>45722</v>
      </c>
      <c r="C733" t="s">
        <v>44</v>
      </c>
      <c r="D733" t="s">
        <v>49</v>
      </c>
      <c r="E733" t="s">
        <v>108</v>
      </c>
      <c r="H733" t="s">
        <v>54</v>
      </c>
      <c r="I733" t="s">
        <v>2</v>
      </c>
      <c r="J733" t="s">
        <v>52</v>
      </c>
      <c r="K733" s="16">
        <v>15</v>
      </c>
      <c r="L733" s="17">
        <v>940.85599999999999</v>
      </c>
      <c r="M733" s="17">
        <v>75.268479999999997</v>
      </c>
      <c r="N733" s="17">
        <v>49.432999999999993</v>
      </c>
      <c r="O733" s="18">
        <f t="shared" si="23"/>
        <v>25.835480000000004</v>
      </c>
      <c r="P733" s="17"/>
    </row>
    <row r="734" spans="1:17" x14ac:dyDescent="0.2">
      <c r="A734" s="5">
        <f t="shared" si="22"/>
        <v>5</v>
      </c>
      <c r="B734" s="15">
        <v>45722</v>
      </c>
      <c r="C734" t="s">
        <v>46</v>
      </c>
      <c r="D734" t="s">
        <v>49</v>
      </c>
      <c r="E734" t="s">
        <v>108</v>
      </c>
      <c r="H734" t="s">
        <v>54</v>
      </c>
      <c r="I734" t="s">
        <v>42</v>
      </c>
      <c r="J734" t="s">
        <v>57</v>
      </c>
      <c r="K734" s="16">
        <v>16</v>
      </c>
      <c r="L734" s="17">
        <v>936.62099999999998</v>
      </c>
      <c r="M734" s="17">
        <v>74.929680000000005</v>
      </c>
      <c r="N734" s="17">
        <v>35.999000000000002</v>
      </c>
      <c r="O734" s="18">
        <f t="shared" si="23"/>
        <v>38.930680000000002</v>
      </c>
      <c r="P734" s="17"/>
    </row>
    <row r="735" spans="1:17" x14ac:dyDescent="0.2">
      <c r="A735" s="5">
        <f t="shared" si="22"/>
        <v>5</v>
      </c>
      <c r="B735" s="15">
        <v>45722</v>
      </c>
      <c r="C735" t="s">
        <v>48</v>
      </c>
      <c r="D735" t="s">
        <v>49</v>
      </c>
      <c r="E735" t="s">
        <v>108</v>
      </c>
      <c r="H735" t="s">
        <v>54</v>
      </c>
      <c r="I735" t="s">
        <v>42</v>
      </c>
      <c r="J735" t="s">
        <v>57</v>
      </c>
      <c r="K735" s="16">
        <v>16</v>
      </c>
      <c r="L735" s="17">
        <v>788.67</v>
      </c>
      <c r="M735" s="17">
        <v>63.093599999999995</v>
      </c>
      <c r="N735" s="17">
        <v>32.767000000000003</v>
      </c>
      <c r="O735" s="18">
        <f t="shared" si="23"/>
        <v>30.326599999999992</v>
      </c>
      <c r="P735" s="17"/>
    </row>
    <row r="736" spans="1:17" x14ac:dyDescent="0.2">
      <c r="A736" s="5">
        <f t="shared" si="22"/>
        <v>5</v>
      </c>
      <c r="B736" s="15">
        <v>45722</v>
      </c>
      <c r="C736" t="s">
        <v>55</v>
      </c>
      <c r="D736" t="s">
        <v>49</v>
      </c>
      <c r="E736" t="s">
        <v>108</v>
      </c>
      <c r="H736" t="s">
        <v>54</v>
      </c>
      <c r="I736" t="s">
        <v>42</v>
      </c>
      <c r="J736" t="s">
        <v>57</v>
      </c>
      <c r="K736" s="16">
        <v>16</v>
      </c>
      <c r="L736" s="17">
        <v>1076.441</v>
      </c>
      <c r="M736" s="17">
        <v>86.115279999999998</v>
      </c>
      <c r="N736" s="17">
        <v>40.889999999999993</v>
      </c>
      <c r="O736" s="18">
        <f t="shared" si="23"/>
        <v>45.225280000000005</v>
      </c>
      <c r="P736" s="17"/>
    </row>
    <row r="737" spans="1:17" x14ac:dyDescent="0.2">
      <c r="A737" s="5">
        <f t="shared" si="22"/>
        <v>6</v>
      </c>
      <c r="B737" s="15">
        <v>45723</v>
      </c>
      <c r="C737" t="s">
        <v>32</v>
      </c>
      <c r="D737" t="s">
        <v>49</v>
      </c>
      <c r="E737" t="s">
        <v>96</v>
      </c>
      <c r="H737" t="s">
        <v>35</v>
      </c>
      <c r="I737" t="s">
        <v>42</v>
      </c>
      <c r="J737" t="s">
        <v>52</v>
      </c>
      <c r="K737" s="16">
        <v>8</v>
      </c>
      <c r="L737" s="17">
        <v>532.95000000000005</v>
      </c>
      <c r="M737" s="17">
        <v>42.636000000000003</v>
      </c>
      <c r="N737" s="17">
        <v>35.402000000000001</v>
      </c>
      <c r="O737" s="18">
        <f t="shared" si="23"/>
        <v>7.2340000000000018</v>
      </c>
      <c r="P737" s="17"/>
    </row>
    <row r="738" spans="1:17" x14ac:dyDescent="0.2">
      <c r="A738" s="5">
        <f t="shared" si="22"/>
        <v>6</v>
      </c>
      <c r="B738" s="15">
        <v>45723</v>
      </c>
      <c r="C738" t="s">
        <v>39</v>
      </c>
      <c r="D738" t="s">
        <v>49</v>
      </c>
      <c r="E738" t="s">
        <v>96</v>
      </c>
      <c r="H738" t="s">
        <v>51</v>
      </c>
      <c r="I738" t="s">
        <v>2</v>
      </c>
      <c r="J738" t="s">
        <v>52</v>
      </c>
      <c r="K738" s="16">
        <v>8</v>
      </c>
      <c r="L738" s="17">
        <v>568.54700000000003</v>
      </c>
      <c r="M738" s="17">
        <v>45.483760000000004</v>
      </c>
      <c r="N738" s="17">
        <v>51.751999999999995</v>
      </c>
      <c r="O738" s="18">
        <f t="shared" si="23"/>
        <v>-6.2682399999999916</v>
      </c>
      <c r="P738" s="17"/>
    </row>
    <row r="739" spans="1:17" x14ac:dyDescent="0.2">
      <c r="A739" s="5">
        <f t="shared" si="22"/>
        <v>6</v>
      </c>
      <c r="B739" s="15">
        <v>45723</v>
      </c>
      <c r="C739" t="s">
        <v>42</v>
      </c>
      <c r="D739" t="s">
        <v>49</v>
      </c>
      <c r="E739" t="s">
        <v>96</v>
      </c>
      <c r="H739" t="s">
        <v>54</v>
      </c>
      <c r="I739" t="s">
        <v>2</v>
      </c>
      <c r="J739" t="s">
        <v>52</v>
      </c>
      <c r="K739" s="16">
        <v>11</v>
      </c>
      <c r="L739" s="17">
        <v>609.65300000000002</v>
      </c>
      <c r="M739" s="17">
        <v>48.772240000000004</v>
      </c>
      <c r="N739" s="17">
        <v>49.325999999999993</v>
      </c>
      <c r="O739" s="18">
        <f t="shared" si="23"/>
        <v>-0.55375999999998982</v>
      </c>
      <c r="P739" s="17"/>
      <c r="Q739" t="s">
        <v>109</v>
      </c>
    </row>
    <row r="740" spans="1:17" x14ac:dyDescent="0.2">
      <c r="A740" s="5">
        <f t="shared" si="22"/>
        <v>6</v>
      </c>
      <c r="B740" s="15">
        <v>45723</v>
      </c>
      <c r="C740" t="s">
        <v>36</v>
      </c>
      <c r="D740" t="s">
        <v>49</v>
      </c>
      <c r="E740" t="s">
        <v>96</v>
      </c>
      <c r="H740" t="s">
        <v>45</v>
      </c>
      <c r="I740" t="s">
        <v>42</v>
      </c>
      <c r="J740" t="s">
        <v>57</v>
      </c>
      <c r="K740" s="16">
        <v>9</v>
      </c>
      <c r="L740" s="17">
        <v>694.51300000000003</v>
      </c>
      <c r="M740" s="17">
        <v>55.561040000000006</v>
      </c>
      <c r="N740" s="17">
        <v>28.442</v>
      </c>
      <c r="O740" s="18">
        <f t="shared" si="23"/>
        <v>27.119040000000005</v>
      </c>
      <c r="P740" s="17"/>
    </row>
    <row r="741" spans="1:17" x14ac:dyDescent="0.2">
      <c r="A741" s="5">
        <f t="shared" si="22"/>
        <v>6</v>
      </c>
      <c r="B741" s="15">
        <v>45723</v>
      </c>
      <c r="C741" t="s">
        <v>44</v>
      </c>
      <c r="D741" t="s">
        <v>49</v>
      </c>
      <c r="E741" t="s">
        <v>96</v>
      </c>
      <c r="H741" t="s">
        <v>35</v>
      </c>
      <c r="I741" t="s">
        <v>36</v>
      </c>
      <c r="J741" t="s">
        <v>57</v>
      </c>
      <c r="K741" s="16">
        <v>12</v>
      </c>
      <c r="L741" s="17">
        <v>831.21199999999999</v>
      </c>
      <c r="M741" s="17">
        <v>66.496960000000001</v>
      </c>
      <c r="N741" s="17">
        <v>26.215</v>
      </c>
      <c r="O741" s="18">
        <f t="shared" si="23"/>
        <v>40.281959999999998</v>
      </c>
      <c r="P741" s="17"/>
    </row>
    <row r="742" spans="1:17" x14ac:dyDescent="0.2">
      <c r="A742" s="5">
        <f t="shared" si="22"/>
        <v>6</v>
      </c>
      <c r="B742" s="15">
        <v>45723</v>
      </c>
      <c r="C742" t="s">
        <v>46</v>
      </c>
      <c r="D742" t="s">
        <v>49</v>
      </c>
      <c r="E742" t="s">
        <v>96</v>
      </c>
      <c r="H742" t="s">
        <v>51</v>
      </c>
      <c r="I742" t="s">
        <v>2</v>
      </c>
      <c r="J742" t="s">
        <v>57</v>
      </c>
      <c r="K742" s="16">
        <v>17</v>
      </c>
      <c r="L742" s="17">
        <v>819.43100000000004</v>
      </c>
      <c r="M742" s="17">
        <v>65.554479999999998</v>
      </c>
      <c r="N742" s="17">
        <v>21.327999999999999</v>
      </c>
      <c r="O742" s="18">
        <f t="shared" si="23"/>
        <v>44.226479999999995</v>
      </c>
      <c r="P742" s="17"/>
    </row>
    <row r="743" spans="1:17" x14ac:dyDescent="0.2">
      <c r="A743" s="5">
        <f t="shared" si="22"/>
        <v>6</v>
      </c>
      <c r="B743" s="15">
        <v>45723</v>
      </c>
      <c r="C743" t="s">
        <v>48</v>
      </c>
      <c r="D743" t="s">
        <v>49</v>
      </c>
      <c r="E743" t="s">
        <v>96</v>
      </c>
      <c r="H743" t="s">
        <v>54</v>
      </c>
      <c r="I743" t="s">
        <v>42</v>
      </c>
      <c r="J743" t="s">
        <v>57</v>
      </c>
      <c r="K743" s="16">
        <v>11</v>
      </c>
      <c r="L743" s="17">
        <v>629.87800000000004</v>
      </c>
      <c r="M743" s="17">
        <v>50.390240000000006</v>
      </c>
      <c r="N743" s="17">
        <v>35.756</v>
      </c>
      <c r="O743" s="18">
        <f t="shared" si="23"/>
        <v>14.634240000000005</v>
      </c>
      <c r="P743" s="17"/>
    </row>
    <row r="744" spans="1:17" x14ac:dyDescent="0.2">
      <c r="A744" s="5">
        <f t="shared" si="22"/>
        <v>6</v>
      </c>
      <c r="B744" s="15">
        <v>45723</v>
      </c>
      <c r="C744" t="s">
        <v>55</v>
      </c>
      <c r="D744" t="s">
        <v>49</v>
      </c>
      <c r="E744" t="s">
        <v>96</v>
      </c>
      <c r="H744" t="s">
        <v>54</v>
      </c>
      <c r="I744" t="s">
        <v>42</v>
      </c>
      <c r="J744" t="s">
        <v>57</v>
      </c>
      <c r="K744" s="16">
        <v>11</v>
      </c>
      <c r="L744" s="17">
        <v>663.08100000000002</v>
      </c>
      <c r="M744" s="17">
        <v>53.046480000000003</v>
      </c>
      <c r="N744" s="17">
        <v>39.575000000000003</v>
      </c>
      <c r="O744" s="18">
        <f t="shared" si="23"/>
        <v>13.47148</v>
      </c>
      <c r="P744" s="17"/>
    </row>
    <row r="745" spans="1:17" x14ac:dyDescent="0.2">
      <c r="A745" s="5">
        <f t="shared" si="22"/>
        <v>7</v>
      </c>
      <c r="B745" s="15">
        <v>45724</v>
      </c>
      <c r="C745" t="s">
        <v>32</v>
      </c>
      <c r="D745" t="s">
        <v>33</v>
      </c>
      <c r="E745" t="s">
        <v>91</v>
      </c>
      <c r="H745" t="s">
        <v>35</v>
      </c>
      <c r="I745" t="s">
        <v>2</v>
      </c>
      <c r="J745" t="s">
        <v>59</v>
      </c>
      <c r="K745" s="16">
        <v>9</v>
      </c>
      <c r="L745" s="17">
        <v>501.55700000000002</v>
      </c>
      <c r="M745" s="17">
        <v>40.124560000000002</v>
      </c>
      <c r="N745" s="17">
        <v>61.477000000000004</v>
      </c>
      <c r="O745" s="18">
        <f t="shared" si="23"/>
        <v>-21.352440000000001</v>
      </c>
      <c r="P745" s="17"/>
    </row>
    <row r="746" spans="1:17" x14ac:dyDescent="0.2">
      <c r="A746" s="5">
        <f t="shared" si="22"/>
        <v>7</v>
      </c>
      <c r="B746" s="15">
        <v>45724</v>
      </c>
      <c r="C746" t="s">
        <v>39</v>
      </c>
      <c r="D746" t="s">
        <v>33</v>
      </c>
      <c r="E746" t="s">
        <v>91</v>
      </c>
      <c r="H746" t="s">
        <v>63</v>
      </c>
      <c r="I746" t="s">
        <v>64</v>
      </c>
      <c r="J746" t="s">
        <v>43</v>
      </c>
      <c r="K746" s="16">
        <v>6</v>
      </c>
      <c r="L746" s="17">
        <v>471.45800000000003</v>
      </c>
      <c r="M746" s="17">
        <v>37.716640000000005</v>
      </c>
      <c r="N746" s="17">
        <v>173.03399999999999</v>
      </c>
      <c r="O746" s="18">
        <f t="shared" si="23"/>
        <v>-135.31735999999998</v>
      </c>
      <c r="P746" s="17"/>
    </row>
    <row r="747" spans="1:17" x14ac:dyDescent="0.2">
      <c r="A747" s="5">
        <f t="shared" si="22"/>
        <v>7</v>
      </c>
      <c r="B747" s="15">
        <v>45724</v>
      </c>
      <c r="C747" t="s">
        <v>42</v>
      </c>
      <c r="D747" t="s">
        <v>33</v>
      </c>
      <c r="E747" t="s">
        <v>91</v>
      </c>
      <c r="F747" t="s">
        <v>53</v>
      </c>
      <c r="H747" t="s">
        <v>54</v>
      </c>
      <c r="I747" t="s">
        <v>2</v>
      </c>
      <c r="J747" t="s">
        <v>37</v>
      </c>
      <c r="K747" s="16">
        <v>16</v>
      </c>
      <c r="L747" s="17">
        <v>7806.1940000000004</v>
      </c>
      <c r="M747" s="17">
        <v>624.49552000000006</v>
      </c>
      <c r="N747" s="17">
        <v>125.947</v>
      </c>
      <c r="O747" s="18">
        <f t="shared" si="23"/>
        <v>498.54852000000005</v>
      </c>
      <c r="P747" s="17"/>
    </row>
    <row r="748" spans="1:17" x14ac:dyDescent="0.2">
      <c r="A748" s="5">
        <f t="shared" si="22"/>
        <v>7</v>
      </c>
      <c r="B748" s="15">
        <v>45724</v>
      </c>
      <c r="C748" t="s">
        <v>36</v>
      </c>
      <c r="D748" t="s">
        <v>33</v>
      </c>
      <c r="E748" t="s">
        <v>91</v>
      </c>
      <c r="H748" t="s">
        <v>35</v>
      </c>
      <c r="I748" t="s">
        <v>39</v>
      </c>
      <c r="J748" t="s">
        <v>40</v>
      </c>
      <c r="K748" s="16">
        <v>11</v>
      </c>
      <c r="L748" s="17">
        <v>818.59799999999996</v>
      </c>
      <c r="M748" s="17">
        <v>65.487839999999991</v>
      </c>
      <c r="N748" s="17">
        <v>72.813000000000002</v>
      </c>
      <c r="O748" s="18">
        <f t="shared" si="23"/>
        <v>-7.325160000000011</v>
      </c>
      <c r="P748" s="17"/>
    </row>
    <row r="749" spans="1:17" x14ac:dyDescent="0.2">
      <c r="A749" s="5">
        <f t="shared" si="22"/>
        <v>7</v>
      </c>
      <c r="B749" s="15">
        <v>45724</v>
      </c>
      <c r="C749" t="s">
        <v>44</v>
      </c>
      <c r="D749" t="s">
        <v>33</v>
      </c>
      <c r="E749" t="s">
        <v>91</v>
      </c>
      <c r="H749" t="s">
        <v>63</v>
      </c>
      <c r="I749" t="s">
        <v>64</v>
      </c>
      <c r="J749" t="s">
        <v>40</v>
      </c>
      <c r="K749" s="16">
        <v>9</v>
      </c>
      <c r="L749" s="17">
        <v>780.64599999999996</v>
      </c>
      <c r="M749" s="17">
        <v>62.451679999999996</v>
      </c>
      <c r="N749" s="17">
        <v>186.65700000000001</v>
      </c>
      <c r="O749" s="18">
        <f t="shared" si="23"/>
        <v>-124.20532000000001</v>
      </c>
      <c r="P749" s="17"/>
    </row>
    <row r="750" spans="1:17" x14ac:dyDescent="0.2">
      <c r="A750" s="5">
        <f t="shared" si="22"/>
        <v>7</v>
      </c>
      <c r="B750" s="15">
        <v>45724</v>
      </c>
      <c r="C750" t="s">
        <v>46</v>
      </c>
      <c r="D750" t="s">
        <v>33</v>
      </c>
      <c r="E750" t="s">
        <v>91</v>
      </c>
      <c r="H750" t="s">
        <v>62</v>
      </c>
      <c r="I750" t="s">
        <v>2</v>
      </c>
      <c r="J750" t="s">
        <v>40</v>
      </c>
      <c r="K750" s="16">
        <v>10</v>
      </c>
      <c r="L750" s="17">
        <v>700.00099999999998</v>
      </c>
      <c r="M750" s="17">
        <v>56.000079999999997</v>
      </c>
      <c r="N750" s="17">
        <v>109.57999999999998</v>
      </c>
      <c r="O750" s="18">
        <f t="shared" si="23"/>
        <v>-53.579919999999987</v>
      </c>
      <c r="P750" s="17"/>
    </row>
    <row r="751" spans="1:17" x14ac:dyDescent="0.2">
      <c r="A751" s="5">
        <f t="shared" si="22"/>
        <v>7</v>
      </c>
      <c r="B751" s="15">
        <v>45724</v>
      </c>
      <c r="C751" t="s">
        <v>48</v>
      </c>
      <c r="D751" t="s">
        <v>33</v>
      </c>
      <c r="E751" t="s">
        <v>91</v>
      </c>
      <c r="H751" t="s">
        <v>54</v>
      </c>
      <c r="I751" t="s">
        <v>2</v>
      </c>
      <c r="J751" t="s">
        <v>37</v>
      </c>
      <c r="K751" s="16">
        <v>13</v>
      </c>
      <c r="L751" s="17">
        <v>771.20600000000002</v>
      </c>
      <c r="M751" s="17">
        <v>61.696480000000001</v>
      </c>
      <c r="N751" s="17">
        <v>70.986000000000004</v>
      </c>
      <c r="O751" s="18">
        <f t="shared" si="23"/>
        <v>-9.2895200000000031</v>
      </c>
      <c r="P751" s="17"/>
    </row>
    <row r="752" spans="1:17" x14ac:dyDescent="0.2">
      <c r="A752" s="5">
        <f t="shared" si="22"/>
        <v>7</v>
      </c>
      <c r="B752" s="15">
        <v>45724</v>
      </c>
      <c r="C752" t="s">
        <v>55</v>
      </c>
      <c r="D752" t="s">
        <v>33</v>
      </c>
      <c r="E752" t="s">
        <v>91</v>
      </c>
      <c r="H752" t="s">
        <v>54</v>
      </c>
      <c r="I752" t="s">
        <v>2</v>
      </c>
      <c r="J752" t="s">
        <v>37</v>
      </c>
      <c r="K752" s="16">
        <v>13</v>
      </c>
      <c r="L752" s="17">
        <v>801.43499999999995</v>
      </c>
      <c r="M752" s="17">
        <v>64.114800000000002</v>
      </c>
      <c r="N752" s="17">
        <v>48.087000000000003</v>
      </c>
      <c r="O752" s="18">
        <f t="shared" si="23"/>
        <v>16.027799999999999</v>
      </c>
      <c r="P752" s="17"/>
    </row>
    <row r="753" spans="1:17" x14ac:dyDescent="0.2">
      <c r="A753" s="5">
        <f t="shared" si="22"/>
        <v>7</v>
      </c>
      <c r="B753" s="15">
        <v>45724</v>
      </c>
      <c r="C753" t="s">
        <v>32</v>
      </c>
      <c r="D753" t="s">
        <v>49</v>
      </c>
      <c r="E753" t="s">
        <v>56</v>
      </c>
      <c r="F753" t="s">
        <v>95</v>
      </c>
      <c r="H753" t="s">
        <v>45</v>
      </c>
      <c r="I753" t="s">
        <v>36</v>
      </c>
      <c r="J753" t="s">
        <v>43</v>
      </c>
      <c r="K753" s="16">
        <v>9</v>
      </c>
      <c r="L753" s="17">
        <v>25.277999999999999</v>
      </c>
      <c r="M753" s="17">
        <v>2.02224</v>
      </c>
      <c r="N753" s="17">
        <v>22.638999999999999</v>
      </c>
      <c r="O753" s="18">
        <f t="shared" si="23"/>
        <v>-20.616759999999999</v>
      </c>
      <c r="P753" s="17"/>
    </row>
    <row r="754" spans="1:17" x14ac:dyDescent="0.2">
      <c r="A754" s="5">
        <f t="shared" si="22"/>
        <v>7</v>
      </c>
      <c r="B754" s="15">
        <v>45724</v>
      </c>
      <c r="C754" t="s">
        <v>39</v>
      </c>
      <c r="D754" t="s">
        <v>49</v>
      </c>
      <c r="E754" t="s">
        <v>56</v>
      </c>
      <c r="F754" t="s">
        <v>95</v>
      </c>
      <c r="H754" t="s">
        <v>45</v>
      </c>
      <c r="I754" t="s">
        <v>2</v>
      </c>
      <c r="J754" t="s">
        <v>52</v>
      </c>
      <c r="K754" s="16">
        <v>11</v>
      </c>
      <c r="L754" s="17">
        <v>29.323</v>
      </c>
      <c r="M754" s="17">
        <v>2.3458399999999999</v>
      </c>
      <c r="N754" s="17">
        <v>29.540999999999997</v>
      </c>
      <c r="O754" s="18">
        <f t="shared" si="23"/>
        <v>-27.195159999999998</v>
      </c>
      <c r="P754" s="17"/>
    </row>
    <row r="755" spans="1:17" x14ac:dyDescent="0.2">
      <c r="A755" s="5">
        <f t="shared" si="22"/>
        <v>7</v>
      </c>
      <c r="B755" s="15">
        <v>45724</v>
      </c>
      <c r="C755" t="s">
        <v>42</v>
      </c>
      <c r="D755" t="s">
        <v>49</v>
      </c>
      <c r="E755" t="s">
        <v>56</v>
      </c>
      <c r="H755" t="s">
        <v>54</v>
      </c>
      <c r="I755" t="s">
        <v>42</v>
      </c>
      <c r="J755" t="s">
        <v>57</v>
      </c>
      <c r="K755" s="16">
        <v>12</v>
      </c>
      <c r="L755" s="17">
        <v>481.19900000000001</v>
      </c>
      <c r="M755" s="17">
        <v>38.495920000000005</v>
      </c>
      <c r="N755" s="17">
        <v>32.727000000000004</v>
      </c>
      <c r="O755" s="18">
        <f t="shared" si="23"/>
        <v>5.7689200000000014</v>
      </c>
      <c r="P755" s="17"/>
      <c r="Q755" s="17">
        <v>0</v>
      </c>
    </row>
    <row r="756" spans="1:17" x14ac:dyDescent="0.2">
      <c r="A756" s="5">
        <f t="shared" si="22"/>
        <v>7</v>
      </c>
      <c r="B756" s="15">
        <v>45724</v>
      </c>
      <c r="C756" t="s">
        <v>36</v>
      </c>
      <c r="D756" t="s">
        <v>49</v>
      </c>
      <c r="E756" t="s">
        <v>56</v>
      </c>
      <c r="H756" t="s">
        <v>51</v>
      </c>
      <c r="I756" t="s">
        <v>2</v>
      </c>
      <c r="J756" t="s">
        <v>52</v>
      </c>
      <c r="K756" s="16">
        <v>11</v>
      </c>
      <c r="L756" s="17">
        <v>501.86399999999998</v>
      </c>
      <c r="M756" s="17">
        <v>40.149119999999996</v>
      </c>
      <c r="N756" s="17">
        <v>41.11</v>
      </c>
      <c r="O756" s="18">
        <f t="shared" si="23"/>
        <v>-0.96088000000000306</v>
      </c>
      <c r="P756" s="17"/>
    </row>
    <row r="757" spans="1:17" x14ac:dyDescent="0.2">
      <c r="A757" s="5">
        <f t="shared" si="22"/>
        <v>7</v>
      </c>
      <c r="B757" s="15">
        <v>45724</v>
      </c>
      <c r="C757" t="s">
        <v>44</v>
      </c>
      <c r="D757" t="s">
        <v>49</v>
      </c>
      <c r="E757" t="s">
        <v>56</v>
      </c>
      <c r="H757" t="s">
        <v>54</v>
      </c>
      <c r="I757" t="s">
        <v>36</v>
      </c>
      <c r="J757" t="s">
        <v>57</v>
      </c>
      <c r="K757" s="16">
        <v>12</v>
      </c>
      <c r="L757" s="17">
        <v>451.67099999999999</v>
      </c>
      <c r="M757" s="17">
        <v>36.133679999999998</v>
      </c>
      <c r="N757" s="17">
        <v>26.963000000000001</v>
      </c>
      <c r="O757" s="18">
        <f t="shared" si="23"/>
        <v>9.1706799999999973</v>
      </c>
      <c r="P757" s="17"/>
    </row>
    <row r="758" spans="1:17" x14ac:dyDescent="0.2">
      <c r="A758" s="5">
        <f t="shared" si="22"/>
        <v>7</v>
      </c>
      <c r="B758" s="15">
        <v>45724</v>
      </c>
      <c r="C758" t="s">
        <v>46</v>
      </c>
      <c r="D758" t="s">
        <v>49</v>
      </c>
      <c r="E758" t="s">
        <v>56</v>
      </c>
      <c r="H758" t="s">
        <v>35</v>
      </c>
      <c r="I758" t="s">
        <v>36</v>
      </c>
      <c r="J758" t="s">
        <v>40</v>
      </c>
      <c r="K758" s="16">
        <v>11</v>
      </c>
      <c r="L758" s="17">
        <v>346.42099999999999</v>
      </c>
      <c r="M758" s="17">
        <v>27.71368</v>
      </c>
      <c r="N758" s="17">
        <v>26.213999999999999</v>
      </c>
      <c r="O758" s="18">
        <f t="shared" si="23"/>
        <v>1.4996800000000015</v>
      </c>
      <c r="P758" s="17"/>
    </row>
    <row r="759" spans="1:17" x14ac:dyDescent="0.2">
      <c r="A759" s="5">
        <f t="shared" si="22"/>
        <v>7</v>
      </c>
      <c r="B759" s="15">
        <v>45724</v>
      </c>
      <c r="C759" t="s">
        <v>48</v>
      </c>
      <c r="D759" t="s">
        <v>49</v>
      </c>
      <c r="E759" t="s">
        <v>56</v>
      </c>
      <c r="H759" t="s">
        <v>54</v>
      </c>
      <c r="I759" t="s">
        <v>36</v>
      </c>
      <c r="J759" t="s">
        <v>57</v>
      </c>
      <c r="K759" s="16">
        <v>12</v>
      </c>
      <c r="L759" s="17">
        <v>346.63799999999998</v>
      </c>
      <c r="M759" s="17">
        <v>27.73104</v>
      </c>
      <c r="N759" s="17">
        <v>24.436</v>
      </c>
      <c r="O759" s="18">
        <f t="shared" si="23"/>
        <v>3.2950400000000002</v>
      </c>
      <c r="P759" s="17"/>
    </row>
    <row r="760" spans="1:17" x14ac:dyDescent="0.2">
      <c r="A760" s="5">
        <f t="shared" si="22"/>
        <v>1</v>
      </c>
      <c r="B760" s="15">
        <v>45725</v>
      </c>
      <c r="C760" t="s">
        <v>32</v>
      </c>
      <c r="D760" t="s">
        <v>49</v>
      </c>
      <c r="E760" t="s">
        <v>71</v>
      </c>
      <c r="H760" t="s">
        <v>35</v>
      </c>
      <c r="I760" t="s">
        <v>32</v>
      </c>
      <c r="J760" t="s">
        <v>57</v>
      </c>
      <c r="K760" s="16">
        <v>6</v>
      </c>
      <c r="L760" s="17">
        <v>258.94299999999998</v>
      </c>
      <c r="M760" s="17">
        <v>20.715439999999997</v>
      </c>
      <c r="N760" s="17">
        <v>49.634</v>
      </c>
      <c r="O760" s="18">
        <f t="shared" si="23"/>
        <v>-28.918560000000003</v>
      </c>
      <c r="P760" s="17"/>
    </row>
    <row r="761" spans="1:17" x14ac:dyDescent="0.2">
      <c r="A761" s="5">
        <f t="shared" si="22"/>
        <v>1</v>
      </c>
      <c r="B761" s="15">
        <v>45725</v>
      </c>
      <c r="C761" t="s">
        <v>39</v>
      </c>
      <c r="D761" t="s">
        <v>49</v>
      </c>
      <c r="E761" t="s">
        <v>71</v>
      </c>
      <c r="H761" t="s">
        <v>35</v>
      </c>
      <c r="I761" t="s">
        <v>32</v>
      </c>
      <c r="J761" t="s">
        <v>43</v>
      </c>
      <c r="K761" s="16">
        <v>7</v>
      </c>
      <c r="L761" s="17">
        <v>425.06599999999997</v>
      </c>
      <c r="M761" s="17">
        <v>34.005279999999999</v>
      </c>
      <c r="N761" s="17">
        <v>60.524999999999999</v>
      </c>
      <c r="O761" s="18">
        <f t="shared" si="23"/>
        <v>-26.51972</v>
      </c>
      <c r="P761" s="17"/>
    </row>
    <row r="762" spans="1:17" x14ac:dyDescent="0.2">
      <c r="A762" s="5">
        <f t="shared" si="22"/>
        <v>1</v>
      </c>
      <c r="B762" s="15">
        <v>45725</v>
      </c>
      <c r="C762" t="s">
        <v>42</v>
      </c>
      <c r="D762" t="s">
        <v>49</v>
      </c>
      <c r="E762" t="s">
        <v>71</v>
      </c>
      <c r="H762" t="s">
        <v>45</v>
      </c>
      <c r="I762" t="s">
        <v>2</v>
      </c>
      <c r="J762" t="s">
        <v>52</v>
      </c>
      <c r="K762" s="16">
        <v>8</v>
      </c>
      <c r="L762" s="17">
        <v>525.11900000000003</v>
      </c>
      <c r="M762" s="17">
        <v>42.009520000000002</v>
      </c>
      <c r="N762" s="17">
        <v>40.984000000000002</v>
      </c>
      <c r="O762" s="18">
        <f t="shared" si="23"/>
        <v>1.0255200000000002</v>
      </c>
      <c r="P762" s="17"/>
    </row>
    <row r="763" spans="1:17" x14ac:dyDescent="0.2">
      <c r="A763" s="5">
        <f t="shared" si="22"/>
        <v>1</v>
      </c>
      <c r="B763" s="15">
        <v>45725</v>
      </c>
      <c r="C763" t="s">
        <v>36</v>
      </c>
      <c r="D763" t="s">
        <v>49</v>
      </c>
      <c r="E763" t="s">
        <v>71</v>
      </c>
      <c r="H763" t="s">
        <v>62</v>
      </c>
      <c r="I763" t="s">
        <v>2</v>
      </c>
      <c r="J763" t="s">
        <v>52</v>
      </c>
      <c r="K763" s="16">
        <v>8</v>
      </c>
      <c r="L763" s="17">
        <v>592.23400000000004</v>
      </c>
      <c r="M763" s="17">
        <v>47.378720000000001</v>
      </c>
      <c r="N763" s="17">
        <v>106.59299999999999</v>
      </c>
      <c r="O763" s="18">
        <f t="shared" si="23"/>
        <v>-59.214279999999988</v>
      </c>
      <c r="P763" s="17"/>
    </row>
    <row r="764" spans="1:17" x14ac:dyDescent="0.2">
      <c r="A764" s="5">
        <f t="shared" si="22"/>
        <v>1</v>
      </c>
      <c r="B764" s="15">
        <v>45725</v>
      </c>
      <c r="C764" t="s">
        <v>44</v>
      </c>
      <c r="D764" t="s">
        <v>49</v>
      </c>
      <c r="E764" t="s">
        <v>71</v>
      </c>
      <c r="H764" t="s">
        <v>62</v>
      </c>
      <c r="I764" t="s">
        <v>2</v>
      </c>
      <c r="J764" t="s">
        <v>52</v>
      </c>
      <c r="K764" s="16">
        <v>9</v>
      </c>
      <c r="L764" s="17">
        <v>610.60199999999998</v>
      </c>
      <c r="M764" s="17">
        <v>48.84816</v>
      </c>
      <c r="N764" s="17">
        <v>94.887</v>
      </c>
      <c r="O764" s="18">
        <f t="shared" si="23"/>
        <v>-46.03884</v>
      </c>
      <c r="P764" s="17"/>
    </row>
    <row r="765" spans="1:17" x14ac:dyDescent="0.2">
      <c r="A765" s="5">
        <f t="shared" si="22"/>
        <v>1</v>
      </c>
      <c r="B765" s="15">
        <v>45725</v>
      </c>
      <c r="C765" t="s">
        <v>46</v>
      </c>
      <c r="D765" t="s">
        <v>49</v>
      </c>
      <c r="E765" t="s">
        <v>71</v>
      </c>
      <c r="H765" t="s">
        <v>35</v>
      </c>
      <c r="I765" t="s">
        <v>32</v>
      </c>
      <c r="J765" t="s">
        <v>57</v>
      </c>
      <c r="K765" s="16">
        <v>8</v>
      </c>
      <c r="L765" s="17">
        <v>629.11500000000001</v>
      </c>
      <c r="M765" s="17">
        <v>50.3292</v>
      </c>
      <c r="N765" s="17">
        <v>55.548999999999999</v>
      </c>
      <c r="O765" s="18">
        <f t="shared" si="23"/>
        <v>-5.2197999999999993</v>
      </c>
      <c r="P765" s="17"/>
    </row>
    <row r="766" spans="1:17" x14ac:dyDescent="0.2">
      <c r="A766" s="5">
        <f t="shared" si="22"/>
        <v>1</v>
      </c>
      <c r="B766" s="15">
        <v>45725</v>
      </c>
      <c r="C766" t="s">
        <v>48</v>
      </c>
      <c r="D766" t="s">
        <v>49</v>
      </c>
      <c r="E766" t="s">
        <v>71</v>
      </c>
      <c r="H766" t="s">
        <v>54</v>
      </c>
      <c r="I766" t="s">
        <v>36</v>
      </c>
      <c r="J766" t="s">
        <v>57</v>
      </c>
      <c r="K766" s="16">
        <v>16</v>
      </c>
      <c r="L766" s="17">
        <v>707.71799999999996</v>
      </c>
      <c r="M766" s="17">
        <v>56.617439999999995</v>
      </c>
      <c r="N766" s="17">
        <v>24.207999999999998</v>
      </c>
      <c r="O766" s="18">
        <f t="shared" si="23"/>
        <v>32.409439999999996</v>
      </c>
      <c r="P766" s="17"/>
    </row>
    <row r="767" spans="1:17" x14ac:dyDescent="0.2">
      <c r="A767" s="5">
        <f t="shared" si="22"/>
        <v>1</v>
      </c>
      <c r="B767" s="15">
        <v>45725</v>
      </c>
      <c r="C767" t="s">
        <v>55</v>
      </c>
      <c r="D767" t="s">
        <v>49</v>
      </c>
      <c r="E767" t="s">
        <v>71</v>
      </c>
      <c r="H767" t="s">
        <v>35</v>
      </c>
      <c r="I767" t="s">
        <v>32</v>
      </c>
      <c r="J767" t="s">
        <v>57</v>
      </c>
      <c r="K767" s="16">
        <v>10</v>
      </c>
      <c r="L767" s="17">
        <v>658.73299999999995</v>
      </c>
      <c r="M767" s="17">
        <v>52.698639999999997</v>
      </c>
      <c r="N767" s="17">
        <v>61.393000000000001</v>
      </c>
      <c r="O767" s="18">
        <f t="shared" si="23"/>
        <v>-8.6943600000000032</v>
      </c>
      <c r="P767" s="17"/>
    </row>
    <row r="768" spans="1:17" x14ac:dyDescent="0.2">
      <c r="A768" s="5">
        <f t="shared" si="22"/>
        <v>1</v>
      </c>
      <c r="B768" s="15">
        <v>45725</v>
      </c>
      <c r="C768" t="s">
        <v>70</v>
      </c>
      <c r="D768" t="s">
        <v>49</v>
      </c>
      <c r="E768" t="s">
        <v>71</v>
      </c>
      <c r="H768" t="s">
        <v>54</v>
      </c>
      <c r="I768" t="s">
        <v>36</v>
      </c>
      <c r="J768" t="s">
        <v>57</v>
      </c>
      <c r="K768" s="16">
        <v>16</v>
      </c>
      <c r="L768" s="17">
        <v>795.51400000000001</v>
      </c>
      <c r="M768" s="17">
        <v>63.641120000000001</v>
      </c>
      <c r="N768" s="17">
        <v>28.569999999999993</v>
      </c>
      <c r="O768" s="18">
        <f t="shared" si="23"/>
        <v>35.071120000000008</v>
      </c>
      <c r="P768" s="17"/>
    </row>
    <row r="769" spans="1:18" x14ac:dyDescent="0.2">
      <c r="A769" s="5">
        <f t="shared" si="22"/>
        <v>1</v>
      </c>
      <c r="B769" s="15">
        <v>45725</v>
      </c>
      <c r="C769" t="s">
        <v>32</v>
      </c>
      <c r="D769" t="s">
        <v>33</v>
      </c>
      <c r="E769" t="s">
        <v>98</v>
      </c>
      <c r="H769" t="s">
        <v>35</v>
      </c>
      <c r="I769" t="s">
        <v>39</v>
      </c>
      <c r="J769" t="s">
        <v>40</v>
      </c>
      <c r="K769" s="16">
        <v>7</v>
      </c>
      <c r="L769" s="17">
        <v>275.62700000000001</v>
      </c>
      <c r="M769" s="17">
        <v>22.050160000000002</v>
      </c>
      <c r="N769" s="17">
        <v>36.156000000000006</v>
      </c>
      <c r="O769" s="18">
        <f t="shared" si="23"/>
        <v>-14.105840000000004</v>
      </c>
      <c r="P769" s="17"/>
      <c r="R769" t="s">
        <v>2</v>
      </c>
    </row>
    <row r="770" spans="1:18" x14ac:dyDescent="0.2">
      <c r="A770" s="5">
        <f t="shared" si="22"/>
        <v>1</v>
      </c>
      <c r="B770" s="15">
        <v>45725</v>
      </c>
      <c r="C770" t="s">
        <v>39</v>
      </c>
      <c r="D770" t="s">
        <v>33</v>
      </c>
      <c r="E770" t="s">
        <v>98</v>
      </c>
      <c r="H770" t="s">
        <v>54</v>
      </c>
      <c r="I770" t="s">
        <v>2</v>
      </c>
      <c r="J770" t="s">
        <v>43</v>
      </c>
      <c r="K770" s="16">
        <v>7</v>
      </c>
      <c r="L770" s="17">
        <v>292.44499999999999</v>
      </c>
      <c r="M770" s="17">
        <v>23.395599999999998</v>
      </c>
      <c r="N770" s="17">
        <v>32.305999999999997</v>
      </c>
      <c r="O770" s="18">
        <f t="shared" si="23"/>
        <v>-8.9103999999999992</v>
      </c>
      <c r="P770" s="17"/>
    </row>
    <row r="771" spans="1:18" x14ac:dyDescent="0.2">
      <c r="A771" s="5">
        <f t="shared" si="22"/>
        <v>1</v>
      </c>
      <c r="B771" s="15">
        <v>45725</v>
      </c>
      <c r="C771" t="s">
        <v>42</v>
      </c>
      <c r="D771" t="s">
        <v>33</v>
      </c>
      <c r="E771" t="s">
        <v>98</v>
      </c>
      <c r="H771" t="s">
        <v>35</v>
      </c>
      <c r="I771" t="s">
        <v>42</v>
      </c>
      <c r="J771" t="s">
        <v>40</v>
      </c>
      <c r="K771" s="16">
        <v>5</v>
      </c>
      <c r="L771" s="17">
        <v>262.7</v>
      </c>
      <c r="M771" s="17">
        <v>21.015999999999998</v>
      </c>
      <c r="N771" s="17">
        <v>28.483999999999998</v>
      </c>
      <c r="O771" s="18">
        <f t="shared" si="23"/>
        <v>-7.468</v>
      </c>
      <c r="P771" s="17"/>
    </row>
    <row r="772" spans="1:18" x14ac:dyDescent="0.2">
      <c r="A772" s="5">
        <f t="shared" si="22"/>
        <v>1</v>
      </c>
      <c r="B772" s="15">
        <v>45725</v>
      </c>
      <c r="C772" t="s">
        <v>36</v>
      </c>
      <c r="D772" t="s">
        <v>49</v>
      </c>
      <c r="E772" t="s">
        <v>98</v>
      </c>
      <c r="H772" t="s">
        <v>51</v>
      </c>
      <c r="I772" t="s">
        <v>2</v>
      </c>
      <c r="J772" t="s">
        <v>52</v>
      </c>
      <c r="K772" s="16">
        <v>8</v>
      </c>
      <c r="L772" s="17">
        <v>387.41899999999998</v>
      </c>
      <c r="M772" s="17">
        <v>30.99352</v>
      </c>
      <c r="N772" s="17">
        <v>41.441000000000003</v>
      </c>
      <c r="O772" s="18">
        <f t="shared" si="23"/>
        <v>-10.447480000000002</v>
      </c>
      <c r="P772" s="17"/>
      <c r="Q772" t="s">
        <v>2</v>
      </c>
    </row>
    <row r="773" spans="1:18" x14ac:dyDescent="0.2">
      <c r="A773" s="5">
        <f t="shared" si="22"/>
        <v>1</v>
      </c>
      <c r="B773" s="15">
        <v>45725</v>
      </c>
      <c r="C773" t="s">
        <v>44</v>
      </c>
      <c r="D773" t="s">
        <v>49</v>
      </c>
      <c r="E773" t="s">
        <v>98</v>
      </c>
      <c r="H773" t="s">
        <v>54</v>
      </c>
      <c r="I773" t="s">
        <v>42</v>
      </c>
      <c r="J773" t="s">
        <v>57</v>
      </c>
      <c r="K773" s="16">
        <v>10</v>
      </c>
      <c r="L773" s="17">
        <v>334.47699999999998</v>
      </c>
      <c r="M773" s="17">
        <v>26.75816</v>
      </c>
      <c r="N773" s="17">
        <v>32.061999999999998</v>
      </c>
      <c r="O773" s="18">
        <f t="shared" si="23"/>
        <v>-5.3038399999999974</v>
      </c>
      <c r="P773" s="17"/>
    </row>
    <row r="774" spans="1:18" x14ac:dyDescent="0.2">
      <c r="A774" s="5">
        <f t="shared" si="22"/>
        <v>1</v>
      </c>
      <c r="B774" s="15">
        <v>45725</v>
      </c>
      <c r="C774" t="s">
        <v>46</v>
      </c>
      <c r="D774" t="s">
        <v>49</v>
      </c>
      <c r="E774" t="s">
        <v>98</v>
      </c>
      <c r="H774" t="s">
        <v>35</v>
      </c>
      <c r="I774" t="s">
        <v>2</v>
      </c>
      <c r="J774" t="s">
        <v>60</v>
      </c>
      <c r="K774" s="16">
        <v>11</v>
      </c>
      <c r="L774" s="17">
        <v>308.20499999999998</v>
      </c>
      <c r="M774" s="17">
        <v>24.656399999999998</v>
      </c>
      <c r="N774" s="17">
        <v>26.058</v>
      </c>
      <c r="O774" s="18">
        <f t="shared" si="23"/>
        <v>-1.401600000000002</v>
      </c>
      <c r="P774" s="17"/>
    </row>
    <row r="775" spans="1:18" x14ac:dyDescent="0.2">
      <c r="A775" s="5">
        <f t="shared" si="22"/>
        <v>1</v>
      </c>
      <c r="B775" s="15">
        <v>45725</v>
      </c>
      <c r="C775" t="s">
        <v>48</v>
      </c>
      <c r="D775" t="s">
        <v>49</v>
      </c>
      <c r="E775" t="s">
        <v>98</v>
      </c>
      <c r="H775" t="s">
        <v>35</v>
      </c>
      <c r="I775" t="s">
        <v>2</v>
      </c>
      <c r="J775" t="s">
        <v>110</v>
      </c>
      <c r="K775" s="16">
        <v>10</v>
      </c>
      <c r="L775" s="17">
        <v>231.36799999999999</v>
      </c>
      <c r="M775" s="17">
        <v>18.509440000000001</v>
      </c>
      <c r="N775" s="17">
        <v>19.923999999999999</v>
      </c>
      <c r="O775" s="18">
        <f t="shared" si="23"/>
        <v>-1.414559999999998</v>
      </c>
      <c r="P775" s="17"/>
    </row>
    <row r="776" spans="1:18" x14ac:dyDescent="0.2">
      <c r="A776" s="5">
        <f t="shared" si="22"/>
        <v>1</v>
      </c>
      <c r="B776" s="15">
        <v>45725</v>
      </c>
      <c r="C776" t="s">
        <v>55</v>
      </c>
      <c r="D776" t="s">
        <v>49</v>
      </c>
      <c r="E776" t="s">
        <v>98</v>
      </c>
      <c r="H776" t="s">
        <v>35</v>
      </c>
      <c r="I776" t="s">
        <v>2</v>
      </c>
      <c r="J776" t="s">
        <v>110</v>
      </c>
      <c r="K776" s="16">
        <v>6</v>
      </c>
      <c r="L776" s="17">
        <v>160.83500000000001</v>
      </c>
      <c r="M776" s="17">
        <v>12.866800000000001</v>
      </c>
      <c r="N776" s="17">
        <v>20.059999999999999</v>
      </c>
      <c r="O776" s="18">
        <f t="shared" si="23"/>
        <v>-7.1931999999999974</v>
      </c>
      <c r="P776" s="17" t="s">
        <v>111</v>
      </c>
    </row>
    <row r="777" spans="1:18" x14ac:dyDescent="0.2">
      <c r="A777" s="5">
        <f t="shared" si="22"/>
        <v>2</v>
      </c>
      <c r="B777" s="15">
        <v>45726</v>
      </c>
      <c r="C777" t="s">
        <v>32</v>
      </c>
      <c r="D777" t="s">
        <v>49</v>
      </c>
      <c r="E777" t="s">
        <v>112</v>
      </c>
      <c r="H777" t="s">
        <v>35</v>
      </c>
      <c r="I777" t="s">
        <v>36</v>
      </c>
      <c r="J777" t="s">
        <v>40</v>
      </c>
      <c r="K777" s="16">
        <v>8</v>
      </c>
      <c r="L777" s="17">
        <v>327.42099999999999</v>
      </c>
      <c r="M777" s="17">
        <v>26.193680000000001</v>
      </c>
      <c r="N777" s="17">
        <v>24.16</v>
      </c>
      <c r="O777" s="18">
        <f t="shared" si="23"/>
        <v>2.0336800000000004</v>
      </c>
      <c r="P777" s="17"/>
    </row>
    <row r="778" spans="1:18" x14ac:dyDescent="0.2">
      <c r="A778" s="5">
        <f t="shared" ref="A778:A841" si="24">WEEKDAY(B778)</f>
        <v>2</v>
      </c>
      <c r="B778" s="15">
        <v>45726</v>
      </c>
      <c r="C778" t="s">
        <v>39</v>
      </c>
      <c r="D778" t="s">
        <v>49</v>
      </c>
      <c r="E778" t="s">
        <v>112</v>
      </c>
      <c r="H778" t="s">
        <v>35</v>
      </c>
      <c r="I778" t="s">
        <v>39</v>
      </c>
      <c r="J778" t="s">
        <v>52</v>
      </c>
      <c r="K778" s="16">
        <v>10</v>
      </c>
      <c r="L778" s="17">
        <v>403.36099999999999</v>
      </c>
      <c r="M778" s="17">
        <v>32.268880000000003</v>
      </c>
      <c r="N778" s="17">
        <v>43.155999999999999</v>
      </c>
      <c r="O778" s="18">
        <f t="shared" ref="O778:O841" si="25">M778-N778</f>
        <v>-10.887119999999996</v>
      </c>
      <c r="P778" s="17"/>
    </row>
    <row r="779" spans="1:18" x14ac:dyDescent="0.2">
      <c r="A779" s="5">
        <f t="shared" si="24"/>
        <v>2</v>
      </c>
      <c r="B779" s="15">
        <v>45726</v>
      </c>
      <c r="C779" t="s">
        <v>42</v>
      </c>
      <c r="D779" t="s">
        <v>49</v>
      </c>
      <c r="E779" t="s">
        <v>112</v>
      </c>
      <c r="H779" t="s">
        <v>35</v>
      </c>
      <c r="I779" t="s">
        <v>36</v>
      </c>
      <c r="J779" t="s">
        <v>40</v>
      </c>
      <c r="K779" s="16">
        <v>11</v>
      </c>
      <c r="L779" s="17">
        <v>639.81899999999996</v>
      </c>
      <c r="M779" s="17">
        <v>51.185519999999997</v>
      </c>
      <c r="N779" s="17">
        <v>26.11</v>
      </c>
      <c r="O779" s="18">
        <f t="shared" si="25"/>
        <v>25.075519999999997</v>
      </c>
      <c r="P779" s="17"/>
    </row>
    <row r="780" spans="1:18" x14ac:dyDescent="0.2">
      <c r="A780" s="5">
        <f t="shared" si="24"/>
        <v>2</v>
      </c>
      <c r="B780" s="15">
        <v>45726</v>
      </c>
      <c r="C780" t="s">
        <v>36</v>
      </c>
      <c r="D780" t="s">
        <v>49</v>
      </c>
      <c r="E780" t="s">
        <v>112</v>
      </c>
      <c r="H780" t="s">
        <v>51</v>
      </c>
      <c r="I780" t="s">
        <v>2</v>
      </c>
      <c r="J780" t="s">
        <v>52</v>
      </c>
      <c r="K780" s="16">
        <v>12</v>
      </c>
      <c r="L780" s="17">
        <v>509.60199999999998</v>
      </c>
      <c r="M780" s="17">
        <v>40.768160000000002</v>
      </c>
      <c r="N780" s="17">
        <v>33.514000000000003</v>
      </c>
      <c r="O780" s="18">
        <f t="shared" si="25"/>
        <v>7.2541599999999988</v>
      </c>
      <c r="P780" s="17"/>
    </row>
    <row r="781" spans="1:18" x14ac:dyDescent="0.2">
      <c r="A781" s="5">
        <f t="shared" si="24"/>
        <v>2</v>
      </c>
      <c r="B781" s="15">
        <v>45726</v>
      </c>
      <c r="C781" t="s">
        <v>44</v>
      </c>
      <c r="D781" t="s">
        <v>49</v>
      </c>
      <c r="E781" t="s">
        <v>112</v>
      </c>
      <c r="H781" t="s">
        <v>51</v>
      </c>
      <c r="I781" t="s">
        <v>2</v>
      </c>
      <c r="J781" t="s">
        <v>52</v>
      </c>
      <c r="K781" s="16">
        <v>15</v>
      </c>
      <c r="L781" s="17">
        <v>530.38300000000004</v>
      </c>
      <c r="M781" s="17">
        <v>42.430640000000004</v>
      </c>
      <c r="N781" s="17">
        <v>37.253</v>
      </c>
      <c r="O781" s="18">
        <f t="shared" si="25"/>
        <v>5.1776400000000038</v>
      </c>
      <c r="P781" s="17"/>
    </row>
    <row r="782" spans="1:18" x14ac:dyDescent="0.2">
      <c r="A782" s="5">
        <f t="shared" si="24"/>
        <v>2</v>
      </c>
      <c r="B782" s="15">
        <v>45726</v>
      </c>
      <c r="C782" t="s">
        <v>46</v>
      </c>
      <c r="D782" t="s">
        <v>49</v>
      </c>
      <c r="E782" t="s">
        <v>112</v>
      </c>
      <c r="H782" t="s">
        <v>54</v>
      </c>
      <c r="I782" t="s">
        <v>36</v>
      </c>
      <c r="J782" t="s">
        <v>57</v>
      </c>
      <c r="K782" s="16">
        <v>13</v>
      </c>
      <c r="L782" s="17">
        <v>603.22199999999998</v>
      </c>
      <c r="M782" s="17">
        <v>48.257759999999998</v>
      </c>
      <c r="N782" s="17">
        <v>21.298000000000002</v>
      </c>
      <c r="O782" s="18">
        <f t="shared" si="25"/>
        <v>26.959759999999996</v>
      </c>
      <c r="P782" s="17"/>
      <c r="Q782" t="s">
        <v>2</v>
      </c>
    </row>
    <row r="783" spans="1:18" x14ac:dyDescent="0.2">
      <c r="A783" s="5">
        <f t="shared" si="24"/>
        <v>2</v>
      </c>
      <c r="B783" s="15">
        <v>45726</v>
      </c>
      <c r="C783" t="s">
        <v>48</v>
      </c>
      <c r="D783" t="s">
        <v>49</v>
      </c>
      <c r="E783" t="s">
        <v>112</v>
      </c>
      <c r="H783" t="s">
        <v>54</v>
      </c>
      <c r="I783" t="s">
        <v>36</v>
      </c>
      <c r="J783" t="s">
        <v>57</v>
      </c>
      <c r="K783" s="16">
        <v>14</v>
      </c>
      <c r="L783" s="17">
        <v>670.30700000000002</v>
      </c>
      <c r="M783" s="17">
        <v>53.624560000000002</v>
      </c>
      <c r="N783" s="17">
        <v>24.366999999999997</v>
      </c>
      <c r="O783" s="18">
        <f t="shared" si="25"/>
        <v>29.257560000000005</v>
      </c>
      <c r="P783" s="17"/>
    </row>
    <row r="784" spans="1:18" x14ac:dyDescent="0.2">
      <c r="A784" s="5">
        <f t="shared" si="24"/>
        <v>2</v>
      </c>
      <c r="B784" s="15">
        <v>45726</v>
      </c>
      <c r="C784" t="s">
        <v>55</v>
      </c>
      <c r="D784" t="s">
        <v>49</v>
      </c>
      <c r="E784" t="s">
        <v>112</v>
      </c>
      <c r="H784" t="s">
        <v>54</v>
      </c>
      <c r="I784" t="s">
        <v>36</v>
      </c>
      <c r="J784" t="s">
        <v>57</v>
      </c>
      <c r="K784" s="16">
        <v>14</v>
      </c>
      <c r="L784" s="17">
        <v>628.15599999999995</v>
      </c>
      <c r="M784" s="17">
        <v>50.252479999999998</v>
      </c>
      <c r="N784" s="17">
        <v>27.634</v>
      </c>
      <c r="O784" s="18">
        <f t="shared" si="25"/>
        <v>22.618479999999998</v>
      </c>
      <c r="P784" s="17"/>
    </row>
    <row r="785" spans="1:16" x14ac:dyDescent="0.2">
      <c r="A785" s="5">
        <f t="shared" si="24"/>
        <v>2</v>
      </c>
      <c r="B785" s="15">
        <v>45726</v>
      </c>
      <c r="C785" t="s">
        <v>70</v>
      </c>
      <c r="D785" t="s">
        <v>49</v>
      </c>
      <c r="E785" t="s">
        <v>112</v>
      </c>
      <c r="H785" t="s">
        <v>51</v>
      </c>
      <c r="I785" t="s">
        <v>2</v>
      </c>
      <c r="J785" t="s">
        <v>43</v>
      </c>
      <c r="K785" s="16">
        <v>15</v>
      </c>
      <c r="L785" s="17">
        <v>648.74099999999999</v>
      </c>
      <c r="M785" s="17">
        <v>51.899279999999997</v>
      </c>
      <c r="N785" s="17">
        <v>21.213000000000001</v>
      </c>
      <c r="O785" s="18">
        <f t="shared" si="25"/>
        <v>30.686279999999996</v>
      </c>
      <c r="P785" s="17"/>
    </row>
    <row r="786" spans="1:16" x14ac:dyDescent="0.2">
      <c r="A786" s="5">
        <f t="shared" si="24"/>
        <v>3</v>
      </c>
      <c r="B786" s="15">
        <v>45727</v>
      </c>
      <c r="C786" t="s">
        <v>32</v>
      </c>
      <c r="D786" t="s">
        <v>33</v>
      </c>
      <c r="E786" t="s">
        <v>96</v>
      </c>
      <c r="H786" t="s">
        <v>35</v>
      </c>
      <c r="I786" t="s">
        <v>42</v>
      </c>
      <c r="J786" t="s">
        <v>43</v>
      </c>
      <c r="K786" s="16">
        <v>7</v>
      </c>
      <c r="L786" s="17">
        <v>199.70599999999999</v>
      </c>
      <c r="M786" s="17">
        <v>15.976479999999999</v>
      </c>
      <c r="N786" s="17">
        <v>29.321999999999999</v>
      </c>
      <c r="O786" s="18">
        <f t="shared" si="25"/>
        <v>-13.34552</v>
      </c>
      <c r="P786" s="17"/>
    </row>
    <row r="787" spans="1:16" x14ac:dyDescent="0.2">
      <c r="A787" s="5">
        <f t="shared" si="24"/>
        <v>3</v>
      </c>
      <c r="B787" s="15">
        <v>45727</v>
      </c>
      <c r="C787" t="s">
        <v>39</v>
      </c>
      <c r="D787" t="s">
        <v>33</v>
      </c>
      <c r="E787" t="s">
        <v>96</v>
      </c>
      <c r="H787" t="s">
        <v>73</v>
      </c>
      <c r="I787" t="s">
        <v>2</v>
      </c>
      <c r="J787" t="s">
        <v>52</v>
      </c>
      <c r="K787" s="16">
        <v>11</v>
      </c>
      <c r="L787" s="17">
        <v>285.73200000000003</v>
      </c>
      <c r="M787" s="17">
        <v>22.858560000000004</v>
      </c>
      <c r="N787" s="17">
        <v>30.155999999999999</v>
      </c>
      <c r="O787" s="18">
        <f t="shared" si="25"/>
        <v>-7.2974399999999946</v>
      </c>
      <c r="P787" s="17"/>
    </row>
    <row r="788" spans="1:16" x14ac:dyDescent="0.2">
      <c r="A788" s="5">
        <f t="shared" si="24"/>
        <v>3</v>
      </c>
      <c r="B788" s="15">
        <v>45727</v>
      </c>
      <c r="C788" t="s">
        <v>42</v>
      </c>
      <c r="D788" t="s">
        <v>33</v>
      </c>
      <c r="E788" t="s">
        <v>96</v>
      </c>
      <c r="H788" t="s">
        <v>35</v>
      </c>
      <c r="I788" t="s">
        <v>36</v>
      </c>
      <c r="J788" t="s">
        <v>40</v>
      </c>
      <c r="K788" s="16">
        <v>10</v>
      </c>
      <c r="L788" s="17">
        <v>348.892</v>
      </c>
      <c r="M788" s="17">
        <v>27.911360000000002</v>
      </c>
      <c r="N788" s="17">
        <v>29.337</v>
      </c>
      <c r="O788" s="18">
        <f t="shared" si="25"/>
        <v>-1.4256399999999978</v>
      </c>
      <c r="P788" s="17"/>
    </row>
    <row r="789" spans="1:16" x14ac:dyDescent="0.2">
      <c r="A789" s="5">
        <f t="shared" si="24"/>
        <v>3</v>
      </c>
      <c r="B789" s="15">
        <v>45727</v>
      </c>
      <c r="C789" t="s">
        <v>36</v>
      </c>
      <c r="D789" t="s">
        <v>33</v>
      </c>
      <c r="E789" t="s">
        <v>96</v>
      </c>
      <c r="H789" t="s">
        <v>73</v>
      </c>
      <c r="I789" t="s">
        <v>2</v>
      </c>
      <c r="J789" t="s">
        <v>52</v>
      </c>
      <c r="K789" s="16">
        <v>14</v>
      </c>
      <c r="L789" s="17">
        <v>345.22800000000001</v>
      </c>
      <c r="M789" s="17">
        <v>27.61824</v>
      </c>
      <c r="N789" s="17">
        <v>30.155999999999999</v>
      </c>
      <c r="O789" s="18">
        <f t="shared" si="25"/>
        <v>-2.5377599999999987</v>
      </c>
      <c r="P789" s="17"/>
    </row>
    <row r="790" spans="1:16" x14ac:dyDescent="0.2">
      <c r="A790" s="5">
        <f t="shared" si="24"/>
        <v>3</v>
      </c>
      <c r="B790" s="15">
        <v>45727</v>
      </c>
      <c r="C790" t="s">
        <v>44</v>
      </c>
      <c r="D790" t="s">
        <v>33</v>
      </c>
      <c r="E790" t="s">
        <v>96</v>
      </c>
      <c r="H790" t="s">
        <v>35</v>
      </c>
      <c r="I790" t="s">
        <v>36</v>
      </c>
      <c r="J790" t="s">
        <v>72</v>
      </c>
      <c r="K790" s="16">
        <v>11</v>
      </c>
      <c r="L790" s="17">
        <v>391.19600000000003</v>
      </c>
      <c r="M790" s="17">
        <v>31.295680000000004</v>
      </c>
      <c r="N790" s="17">
        <v>26.806000000000001</v>
      </c>
      <c r="O790" s="18">
        <f t="shared" si="25"/>
        <v>4.4896800000000034</v>
      </c>
      <c r="P790" s="17"/>
    </row>
    <row r="791" spans="1:16" x14ac:dyDescent="0.2">
      <c r="A791" s="5">
        <f t="shared" si="24"/>
        <v>3</v>
      </c>
      <c r="B791" s="15">
        <v>45727</v>
      </c>
      <c r="C791" t="s">
        <v>46</v>
      </c>
      <c r="D791" t="s">
        <v>33</v>
      </c>
      <c r="E791" t="s">
        <v>96</v>
      </c>
      <c r="H791" t="s">
        <v>35</v>
      </c>
      <c r="I791" t="s">
        <v>36</v>
      </c>
      <c r="J791" t="s">
        <v>40</v>
      </c>
      <c r="K791" s="16">
        <v>13</v>
      </c>
      <c r="L791" s="17">
        <v>404.20100000000002</v>
      </c>
      <c r="M791" s="17">
        <v>32.336080000000003</v>
      </c>
      <c r="N791" s="17">
        <v>28.588000000000001</v>
      </c>
      <c r="O791" s="18">
        <f t="shared" si="25"/>
        <v>3.7480800000000016</v>
      </c>
      <c r="P791" s="17"/>
    </row>
    <row r="792" spans="1:16" x14ac:dyDescent="0.2">
      <c r="A792" s="5">
        <f t="shared" si="24"/>
        <v>3</v>
      </c>
      <c r="B792" s="15">
        <v>45727</v>
      </c>
      <c r="C792" t="s">
        <v>48</v>
      </c>
      <c r="D792" t="s">
        <v>33</v>
      </c>
      <c r="E792" t="s">
        <v>96</v>
      </c>
      <c r="H792" t="s">
        <v>35</v>
      </c>
      <c r="I792" t="s">
        <v>36</v>
      </c>
      <c r="J792" t="s">
        <v>43</v>
      </c>
      <c r="K792" s="16">
        <v>13</v>
      </c>
      <c r="L792" s="17">
        <v>520.54499999999996</v>
      </c>
      <c r="M792" s="17">
        <v>41.643599999999999</v>
      </c>
      <c r="N792" s="17">
        <v>25.901</v>
      </c>
      <c r="O792" s="18">
        <f t="shared" si="25"/>
        <v>15.742599999999999</v>
      </c>
      <c r="P792" s="17"/>
    </row>
    <row r="793" spans="1:16" x14ac:dyDescent="0.2">
      <c r="A793" s="5">
        <f t="shared" si="24"/>
        <v>3</v>
      </c>
      <c r="B793" s="15">
        <v>45727</v>
      </c>
      <c r="C793" t="s">
        <v>55</v>
      </c>
      <c r="D793" t="s">
        <v>33</v>
      </c>
      <c r="E793" t="s">
        <v>96</v>
      </c>
      <c r="H793" t="s">
        <v>54</v>
      </c>
      <c r="I793" t="s">
        <v>2</v>
      </c>
      <c r="J793" t="s">
        <v>43</v>
      </c>
      <c r="K793" s="16">
        <v>14</v>
      </c>
      <c r="L793" s="17">
        <v>597.35500000000002</v>
      </c>
      <c r="M793" s="17">
        <v>47.788400000000003</v>
      </c>
      <c r="N793" s="17">
        <v>30.91</v>
      </c>
      <c r="O793" s="18">
        <f t="shared" si="25"/>
        <v>16.878400000000003</v>
      </c>
      <c r="P793" s="17"/>
    </row>
    <row r="794" spans="1:16" x14ac:dyDescent="0.2">
      <c r="A794" s="5">
        <f t="shared" si="24"/>
        <v>3</v>
      </c>
      <c r="B794" s="15">
        <v>45727</v>
      </c>
      <c r="C794" t="s">
        <v>32</v>
      </c>
      <c r="D794" t="s">
        <v>49</v>
      </c>
      <c r="E794" t="s">
        <v>108</v>
      </c>
      <c r="F794" t="s">
        <v>53</v>
      </c>
      <c r="H794" t="s">
        <v>54</v>
      </c>
      <c r="I794" t="s">
        <v>39</v>
      </c>
      <c r="J794" t="s">
        <v>57</v>
      </c>
      <c r="K794" s="16">
        <v>16</v>
      </c>
      <c r="L794" s="17">
        <v>6507.66</v>
      </c>
      <c r="M794" s="17">
        <v>520.61279999999999</v>
      </c>
      <c r="N794" s="17">
        <v>85.106999999999999</v>
      </c>
      <c r="O794" s="18">
        <f t="shared" si="25"/>
        <v>435.50580000000002</v>
      </c>
      <c r="P794" s="17"/>
    </row>
    <row r="795" spans="1:16" x14ac:dyDescent="0.2">
      <c r="A795" s="5">
        <f t="shared" si="24"/>
        <v>3</v>
      </c>
      <c r="B795" s="15">
        <v>45727</v>
      </c>
      <c r="C795" t="s">
        <v>39</v>
      </c>
      <c r="D795" t="s">
        <v>49</v>
      </c>
      <c r="E795" t="s">
        <v>108</v>
      </c>
      <c r="H795" t="s">
        <v>35</v>
      </c>
      <c r="I795" t="s">
        <v>39</v>
      </c>
      <c r="J795" t="s">
        <v>52</v>
      </c>
      <c r="K795" s="16">
        <v>7</v>
      </c>
      <c r="L795" s="17">
        <v>477.45800000000003</v>
      </c>
      <c r="M795" s="17">
        <v>38.196640000000002</v>
      </c>
      <c r="N795" s="17">
        <v>48.460999999999999</v>
      </c>
      <c r="O795" s="18">
        <f t="shared" si="25"/>
        <v>-10.264359999999996</v>
      </c>
      <c r="P795" s="17"/>
    </row>
    <row r="796" spans="1:16" x14ac:dyDescent="0.2">
      <c r="A796" s="5">
        <f t="shared" si="24"/>
        <v>3</v>
      </c>
      <c r="B796" s="15">
        <v>45727</v>
      </c>
      <c r="C796" t="s">
        <v>42</v>
      </c>
      <c r="D796" t="s">
        <v>49</v>
      </c>
      <c r="E796" t="s">
        <v>108</v>
      </c>
      <c r="H796" t="s">
        <v>45</v>
      </c>
      <c r="I796" t="s">
        <v>2</v>
      </c>
      <c r="J796" t="s">
        <v>52</v>
      </c>
      <c r="K796" s="16">
        <v>11</v>
      </c>
      <c r="L796" s="17">
        <v>770.33</v>
      </c>
      <c r="M796" s="17">
        <v>61.626400000000004</v>
      </c>
      <c r="N796" s="17">
        <v>28.283999999999999</v>
      </c>
      <c r="O796" s="18">
        <f t="shared" si="25"/>
        <v>33.342400000000005</v>
      </c>
      <c r="P796" s="17"/>
    </row>
    <row r="797" spans="1:16" x14ac:dyDescent="0.2">
      <c r="A797" s="5">
        <f t="shared" si="24"/>
        <v>3</v>
      </c>
      <c r="B797" s="15">
        <v>45727</v>
      </c>
      <c r="C797" t="s">
        <v>36</v>
      </c>
      <c r="D797" t="s">
        <v>49</v>
      </c>
      <c r="E797" t="s">
        <v>108</v>
      </c>
      <c r="H797" t="s">
        <v>45</v>
      </c>
      <c r="I797" t="s">
        <v>36</v>
      </c>
      <c r="J797" t="s">
        <v>57</v>
      </c>
      <c r="K797" s="16">
        <v>11</v>
      </c>
      <c r="L797" s="17">
        <v>640.26700000000005</v>
      </c>
      <c r="M797" s="17">
        <v>51.221360000000004</v>
      </c>
      <c r="N797" s="17">
        <v>26.11</v>
      </c>
      <c r="O797" s="18">
        <f t="shared" si="25"/>
        <v>25.111360000000005</v>
      </c>
      <c r="P797" s="17"/>
    </row>
    <row r="798" spans="1:16" x14ac:dyDescent="0.2">
      <c r="A798" s="5">
        <f t="shared" si="24"/>
        <v>3</v>
      </c>
      <c r="B798" s="15">
        <v>45727</v>
      </c>
      <c r="C798" t="s">
        <v>44</v>
      </c>
      <c r="D798" t="s">
        <v>49</v>
      </c>
      <c r="E798" t="s">
        <v>108</v>
      </c>
      <c r="H798" t="s">
        <v>35</v>
      </c>
      <c r="I798" t="s">
        <v>36</v>
      </c>
      <c r="J798" t="s">
        <v>57</v>
      </c>
      <c r="K798" s="16">
        <v>16</v>
      </c>
      <c r="L798" s="17">
        <v>778.13</v>
      </c>
      <c r="M798" s="17">
        <v>62.250399999999999</v>
      </c>
      <c r="N798" s="17">
        <v>25.036000000000001</v>
      </c>
      <c r="O798" s="18">
        <f t="shared" si="25"/>
        <v>37.214399999999998</v>
      </c>
      <c r="P798" s="17"/>
    </row>
    <row r="799" spans="1:16" x14ac:dyDescent="0.2">
      <c r="A799" s="5">
        <f t="shared" si="24"/>
        <v>3</v>
      </c>
      <c r="B799" s="15">
        <v>45727</v>
      </c>
      <c r="C799" t="s">
        <v>46</v>
      </c>
      <c r="D799" t="s">
        <v>49</v>
      </c>
      <c r="E799" t="s">
        <v>108</v>
      </c>
      <c r="H799" t="s">
        <v>54</v>
      </c>
      <c r="I799" t="s">
        <v>42</v>
      </c>
      <c r="J799" t="s">
        <v>57</v>
      </c>
      <c r="K799" s="16">
        <v>16</v>
      </c>
      <c r="L799" s="17">
        <v>958.23099999999999</v>
      </c>
      <c r="M799" s="17">
        <v>76.658479999999997</v>
      </c>
      <c r="N799" s="17">
        <v>35.655000000000001</v>
      </c>
      <c r="O799" s="18">
        <f t="shared" si="25"/>
        <v>41.003479999999996</v>
      </c>
      <c r="P799" s="17"/>
    </row>
    <row r="800" spans="1:16" x14ac:dyDescent="0.2">
      <c r="A800" s="5">
        <f t="shared" si="24"/>
        <v>3</v>
      </c>
      <c r="B800" s="15">
        <v>45727</v>
      </c>
      <c r="C800" t="s">
        <v>48</v>
      </c>
      <c r="D800" t="s">
        <v>49</v>
      </c>
      <c r="E800" t="s">
        <v>108</v>
      </c>
      <c r="H800" t="s">
        <v>35</v>
      </c>
      <c r="I800" t="s">
        <v>42</v>
      </c>
      <c r="J800" t="s">
        <v>43</v>
      </c>
      <c r="K800" s="16">
        <v>11</v>
      </c>
      <c r="L800" s="17">
        <v>739.36199999999997</v>
      </c>
      <c r="M800" s="17">
        <v>59.148959999999995</v>
      </c>
      <c r="N800" s="17">
        <v>30.632999999999999</v>
      </c>
      <c r="O800" s="18">
        <f t="shared" si="25"/>
        <v>28.515959999999996</v>
      </c>
      <c r="P800" s="17"/>
    </row>
    <row r="801" spans="1:17" x14ac:dyDescent="0.2">
      <c r="A801" s="5">
        <f t="shared" si="24"/>
        <v>3</v>
      </c>
      <c r="B801" s="15">
        <v>45727</v>
      </c>
      <c r="C801" t="s">
        <v>55</v>
      </c>
      <c r="D801" t="s">
        <v>49</v>
      </c>
      <c r="E801" t="s">
        <v>108</v>
      </c>
      <c r="H801" t="s">
        <v>54</v>
      </c>
      <c r="I801" t="s">
        <v>42</v>
      </c>
      <c r="J801" t="s">
        <v>57</v>
      </c>
      <c r="K801" s="16">
        <v>16</v>
      </c>
      <c r="L801" s="17">
        <v>980.98299999999995</v>
      </c>
      <c r="M801" s="17">
        <v>78.478639999999999</v>
      </c>
      <c r="N801" s="17">
        <v>43.137</v>
      </c>
      <c r="O801" s="18">
        <f t="shared" si="25"/>
        <v>35.341639999999998</v>
      </c>
      <c r="P801" s="17"/>
    </row>
    <row r="802" spans="1:17" x14ac:dyDescent="0.2">
      <c r="A802" s="5">
        <f t="shared" si="24"/>
        <v>4</v>
      </c>
      <c r="B802" s="15">
        <v>45728</v>
      </c>
      <c r="C802" t="s">
        <v>32</v>
      </c>
      <c r="D802" t="s">
        <v>33</v>
      </c>
      <c r="E802" t="s">
        <v>105</v>
      </c>
      <c r="H802" t="s">
        <v>35</v>
      </c>
      <c r="I802" t="s">
        <v>2</v>
      </c>
      <c r="J802" t="s">
        <v>40</v>
      </c>
      <c r="K802" s="16">
        <v>9</v>
      </c>
      <c r="L802" s="17">
        <v>279.30200000000002</v>
      </c>
      <c r="M802" s="17">
        <v>22.344160000000002</v>
      </c>
      <c r="N802" s="17">
        <v>29.533000000000001</v>
      </c>
      <c r="O802" s="18">
        <f t="shared" si="25"/>
        <v>-7.188839999999999</v>
      </c>
      <c r="P802" s="17"/>
      <c r="Q802" t="s">
        <v>2</v>
      </c>
    </row>
    <row r="803" spans="1:17" x14ac:dyDescent="0.2">
      <c r="A803" s="5">
        <f t="shared" si="24"/>
        <v>4</v>
      </c>
      <c r="B803" s="15">
        <v>45728</v>
      </c>
      <c r="C803" t="s">
        <v>39</v>
      </c>
      <c r="D803" t="s">
        <v>33</v>
      </c>
      <c r="E803" t="s">
        <v>105</v>
      </c>
      <c r="H803" t="s">
        <v>35</v>
      </c>
      <c r="I803" t="s">
        <v>42</v>
      </c>
      <c r="J803" t="s">
        <v>43</v>
      </c>
      <c r="K803" s="16">
        <v>6</v>
      </c>
      <c r="L803" s="17">
        <v>270.19799999999998</v>
      </c>
      <c r="M803" s="17">
        <v>21.615839999999999</v>
      </c>
      <c r="N803" s="17">
        <v>64.280999999999992</v>
      </c>
      <c r="O803" s="18">
        <f t="shared" si="25"/>
        <v>-42.665159999999993</v>
      </c>
      <c r="P803" s="17"/>
    </row>
    <row r="804" spans="1:17" x14ac:dyDescent="0.2">
      <c r="A804" s="5">
        <f t="shared" si="24"/>
        <v>4</v>
      </c>
      <c r="B804" s="15">
        <v>45728</v>
      </c>
      <c r="C804" t="s">
        <v>42</v>
      </c>
      <c r="D804" t="s">
        <v>33</v>
      </c>
      <c r="E804" t="s">
        <v>105</v>
      </c>
      <c r="H804" t="s">
        <v>45</v>
      </c>
      <c r="I804" t="s">
        <v>2</v>
      </c>
      <c r="J804" t="s">
        <v>43</v>
      </c>
      <c r="K804" s="16">
        <v>10</v>
      </c>
      <c r="L804" s="17">
        <v>410.97899999999998</v>
      </c>
      <c r="M804" s="17">
        <v>32.878320000000002</v>
      </c>
      <c r="N804" s="17">
        <v>28.901</v>
      </c>
      <c r="O804" s="18">
        <f t="shared" si="25"/>
        <v>3.9773200000000024</v>
      </c>
      <c r="P804" s="17"/>
    </row>
    <row r="805" spans="1:17" x14ac:dyDescent="0.2">
      <c r="A805" s="5">
        <f t="shared" si="24"/>
        <v>4</v>
      </c>
      <c r="B805" s="15">
        <v>45728</v>
      </c>
      <c r="C805" t="s">
        <v>36</v>
      </c>
      <c r="D805" t="s">
        <v>33</v>
      </c>
      <c r="E805" t="s">
        <v>105</v>
      </c>
      <c r="H805" t="s">
        <v>54</v>
      </c>
      <c r="I805" t="s">
        <v>2</v>
      </c>
      <c r="J805" t="s">
        <v>40</v>
      </c>
      <c r="K805" s="16">
        <v>9</v>
      </c>
      <c r="L805" s="17">
        <v>380.71699999999998</v>
      </c>
      <c r="M805" s="17">
        <v>30.457359999999998</v>
      </c>
      <c r="N805" s="17">
        <v>76.034999999999997</v>
      </c>
      <c r="O805" s="18">
        <f t="shared" si="25"/>
        <v>-45.577640000000002</v>
      </c>
      <c r="P805" s="17"/>
    </row>
    <row r="806" spans="1:17" x14ac:dyDescent="0.2">
      <c r="A806" s="5">
        <f t="shared" si="24"/>
        <v>4</v>
      </c>
      <c r="B806" s="15">
        <v>45728</v>
      </c>
      <c r="C806" t="s">
        <v>44</v>
      </c>
      <c r="D806" t="s">
        <v>33</v>
      </c>
      <c r="E806" t="s">
        <v>105</v>
      </c>
      <c r="H806" t="s">
        <v>54</v>
      </c>
      <c r="I806" t="s">
        <v>2</v>
      </c>
      <c r="J806" t="s">
        <v>57</v>
      </c>
      <c r="K806" s="16">
        <v>17</v>
      </c>
      <c r="L806" s="17">
        <v>719.97299999999996</v>
      </c>
      <c r="M806" s="17">
        <v>57.597839999999998</v>
      </c>
      <c r="N806" s="17">
        <v>79.290999999999997</v>
      </c>
      <c r="O806" s="18">
        <f t="shared" si="25"/>
        <v>-21.693159999999999</v>
      </c>
      <c r="P806" s="17"/>
    </row>
    <row r="807" spans="1:17" x14ac:dyDescent="0.2">
      <c r="A807" s="5">
        <f t="shared" si="24"/>
        <v>4</v>
      </c>
      <c r="B807" s="15">
        <v>45728</v>
      </c>
      <c r="C807" t="s">
        <v>46</v>
      </c>
      <c r="D807" t="s">
        <v>33</v>
      </c>
      <c r="E807" t="s">
        <v>105</v>
      </c>
      <c r="H807" t="s">
        <v>62</v>
      </c>
      <c r="I807" t="s">
        <v>2</v>
      </c>
      <c r="J807" t="s">
        <v>43</v>
      </c>
      <c r="K807" s="16">
        <v>9</v>
      </c>
      <c r="L807" s="17">
        <v>482.64499999999998</v>
      </c>
      <c r="M807" s="17">
        <v>38.611600000000003</v>
      </c>
      <c r="N807" s="17">
        <v>109.26</v>
      </c>
      <c r="O807" s="18">
        <f t="shared" si="25"/>
        <v>-70.648400000000009</v>
      </c>
      <c r="P807" s="17"/>
    </row>
    <row r="808" spans="1:17" x14ac:dyDescent="0.2">
      <c r="A808" s="5">
        <f t="shared" si="24"/>
        <v>4</v>
      </c>
      <c r="B808" s="15">
        <v>45728</v>
      </c>
      <c r="C808" t="s">
        <v>48</v>
      </c>
      <c r="D808" t="s">
        <v>33</v>
      </c>
      <c r="E808" t="s">
        <v>105</v>
      </c>
      <c r="H808" t="s">
        <v>54</v>
      </c>
      <c r="I808" t="s">
        <v>2</v>
      </c>
      <c r="J808" t="s">
        <v>57</v>
      </c>
      <c r="K808" s="16">
        <v>16</v>
      </c>
      <c r="L808" s="17">
        <v>623.57899999999995</v>
      </c>
      <c r="M808" s="17">
        <v>49.886319999999998</v>
      </c>
      <c r="N808" s="17">
        <v>141.53299999999999</v>
      </c>
      <c r="O808" s="18">
        <f t="shared" si="25"/>
        <v>-91.646679999999989</v>
      </c>
      <c r="P808" s="17" t="s">
        <v>113</v>
      </c>
    </row>
    <row r="809" spans="1:17" x14ac:dyDescent="0.2">
      <c r="A809" s="5">
        <f t="shared" si="24"/>
        <v>4</v>
      </c>
      <c r="B809" s="15">
        <v>45728</v>
      </c>
      <c r="C809" t="s">
        <v>32</v>
      </c>
      <c r="D809" t="s">
        <v>49</v>
      </c>
      <c r="E809" t="s">
        <v>66</v>
      </c>
      <c r="H809" t="s">
        <v>54</v>
      </c>
      <c r="I809" t="s">
        <v>36</v>
      </c>
      <c r="J809" t="s">
        <v>57</v>
      </c>
      <c r="K809" s="16">
        <v>15</v>
      </c>
      <c r="L809" s="17">
        <v>734.84100000000001</v>
      </c>
      <c r="M809" s="17">
        <v>58.787280000000003</v>
      </c>
      <c r="N809" s="17">
        <v>26.122</v>
      </c>
      <c r="O809" s="18">
        <f t="shared" si="25"/>
        <v>32.665280000000003</v>
      </c>
      <c r="P809" s="17"/>
    </row>
    <row r="810" spans="1:17" x14ac:dyDescent="0.2">
      <c r="A810" s="5">
        <f t="shared" si="24"/>
        <v>4</v>
      </c>
      <c r="B810" s="15">
        <v>45728</v>
      </c>
      <c r="C810" t="s">
        <v>39</v>
      </c>
      <c r="D810" t="s">
        <v>49</v>
      </c>
      <c r="E810" t="s">
        <v>66</v>
      </c>
      <c r="H810" t="s">
        <v>54</v>
      </c>
      <c r="I810" t="s">
        <v>36</v>
      </c>
      <c r="J810" t="s">
        <v>57</v>
      </c>
      <c r="K810" s="16">
        <v>13</v>
      </c>
      <c r="L810" s="17">
        <v>407.84899999999999</v>
      </c>
      <c r="M810" s="17">
        <v>32.627920000000003</v>
      </c>
      <c r="N810" s="17">
        <v>24.084</v>
      </c>
      <c r="O810" s="18">
        <f t="shared" si="25"/>
        <v>8.5439200000000035</v>
      </c>
      <c r="P810" s="17"/>
    </row>
    <row r="811" spans="1:17" x14ac:dyDescent="0.2">
      <c r="A811" s="5">
        <f t="shared" si="24"/>
        <v>4</v>
      </c>
      <c r="B811" s="15">
        <v>45728</v>
      </c>
      <c r="C811" t="s">
        <v>42</v>
      </c>
      <c r="D811" t="s">
        <v>49</v>
      </c>
      <c r="E811" t="s">
        <v>66</v>
      </c>
      <c r="H811" t="s">
        <v>54</v>
      </c>
      <c r="I811" t="s">
        <v>36</v>
      </c>
      <c r="J811" t="s">
        <v>57</v>
      </c>
      <c r="K811" s="16">
        <v>10</v>
      </c>
      <c r="L811" s="17">
        <v>698.53399999999999</v>
      </c>
      <c r="M811" s="17">
        <v>55.882719999999999</v>
      </c>
      <c r="N811" s="17">
        <v>24.367000000000001</v>
      </c>
      <c r="O811" s="18">
        <f t="shared" si="25"/>
        <v>31.515719999999998</v>
      </c>
      <c r="P811" s="17" t="s">
        <v>2</v>
      </c>
    </row>
    <row r="812" spans="1:17" x14ac:dyDescent="0.2">
      <c r="A812" s="5">
        <f t="shared" si="24"/>
        <v>4</v>
      </c>
      <c r="B812" s="15">
        <v>45728</v>
      </c>
      <c r="C812" t="s">
        <v>36</v>
      </c>
      <c r="D812" t="s">
        <v>49</v>
      </c>
      <c r="E812" t="s">
        <v>66</v>
      </c>
      <c r="H812" t="s">
        <v>54</v>
      </c>
      <c r="I812" t="s">
        <v>36</v>
      </c>
      <c r="J812" t="s">
        <v>57</v>
      </c>
      <c r="K812" s="16">
        <v>10</v>
      </c>
      <c r="L812" s="17">
        <v>528.44600000000003</v>
      </c>
      <c r="M812" s="17">
        <v>42.275680000000001</v>
      </c>
      <c r="N812" s="17">
        <v>24.366999999999997</v>
      </c>
      <c r="O812" s="18">
        <f t="shared" si="25"/>
        <v>17.908680000000004</v>
      </c>
      <c r="P812" s="17"/>
    </row>
    <row r="813" spans="1:17" x14ac:dyDescent="0.2">
      <c r="A813" s="5">
        <f t="shared" si="24"/>
        <v>4</v>
      </c>
      <c r="B813" s="15">
        <v>45728</v>
      </c>
      <c r="C813" t="s">
        <v>44</v>
      </c>
      <c r="D813" t="s">
        <v>49</v>
      </c>
      <c r="E813" t="s">
        <v>66</v>
      </c>
      <c r="H813" t="s">
        <v>51</v>
      </c>
      <c r="I813" t="s">
        <v>2</v>
      </c>
      <c r="J813" t="s">
        <v>52</v>
      </c>
      <c r="K813" s="16">
        <v>10</v>
      </c>
      <c r="L813" s="17">
        <v>677.21299999999997</v>
      </c>
      <c r="M813" s="17">
        <v>54.177039999999998</v>
      </c>
      <c r="N813" s="17">
        <v>40.365000000000002</v>
      </c>
      <c r="O813" s="18">
        <f t="shared" si="25"/>
        <v>13.812039999999996</v>
      </c>
      <c r="P813" s="17"/>
    </row>
    <row r="814" spans="1:17" x14ac:dyDescent="0.2">
      <c r="A814" s="5">
        <f t="shared" si="24"/>
        <v>4</v>
      </c>
      <c r="B814" s="15">
        <v>45728</v>
      </c>
      <c r="C814" t="s">
        <v>46</v>
      </c>
      <c r="D814" t="s">
        <v>49</v>
      </c>
      <c r="E814" t="s">
        <v>66</v>
      </c>
      <c r="H814" t="s">
        <v>35</v>
      </c>
      <c r="I814" t="s">
        <v>36</v>
      </c>
      <c r="J814" t="s">
        <v>40</v>
      </c>
      <c r="K814" s="16">
        <v>11</v>
      </c>
      <c r="L814" s="17">
        <v>514.17499999999995</v>
      </c>
      <c r="M814" s="17">
        <v>41.134</v>
      </c>
      <c r="N814" s="17">
        <v>24.682000000000002</v>
      </c>
      <c r="O814" s="18">
        <f t="shared" si="25"/>
        <v>16.451999999999998</v>
      </c>
      <c r="P814" s="17"/>
    </row>
    <row r="815" spans="1:17" x14ac:dyDescent="0.2">
      <c r="A815" s="5">
        <f t="shared" si="24"/>
        <v>4</v>
      </c>
      <c r="B815" s="15">
        <v>45728</v>
      </c>
      <c r="C815" t="s">
        <v>48</v>
      </c>
      <c r="D815" t="s">
        <v>49</v>
      </c>
      <c r="E815" t="s">
        <v>66</v>
      </c>
      <c r="H815" t="s">
        <v>45</v>
      </c>
      <c r="I815" t="s">
        <v>2</v>
      </c>
      <c r="J815" t="s">
        <v>52</v>
      </c>
      <c r="K815" s="16">
        <v>10</v>
      </c>
      <c r="L815" s="17">
        <v>344.66800000000001</v>
      </c>
      <c r="M815" s="17">
        <v>27.573440000000002</v>
      </c>
      <c r="N815" s="17">
        <v>22.414000000000001</v>
      </c>
      <c r="O815" s="18">
        <f t="shared" si="25"/>
        <v>5.15944</v>
      </c>
      <c r="P815" s="17"/>
    </row>
    <row r="816" spans="1:17" x14ac:dyDescent="0.2">
      <c r="A816" s="5">
        <f t="shared" si="24"/>
        <v>4</v>
      </c>
      <c r="B816" s="15">
        <v>45728</v>
      </c>
      <c r="C816" t="s">
        <v>55</v>
      </c>
      <c r="D816" t="s">
        <v>49</v>
      </c>
      <c r="E816" t="s">
        <v>66</v>
      </c>
      <c r="H816" t="s">
        <v>35</v>
      </c>
      <c r="I816" t="s">
        <v>42</v>
      </c>
      <c r="J816" t="s">
        <v>40</v>
      </c>
      <c r="K816" s="16">
        <v>8</v>
      </c>
      <c r="L816" s="17">
        <v>310.90100000000001</v>
      </c>
      <c r="M816" s="17">
        <v>24.87208</v>
      </c>
      <c r="N816" s="17">
        <v>18.350000000000001</v>
      </c>
      <c r="O816" s="18">
        <f t="shared" si="25"/>
        <v>6.522079999999999</v>
      </c>
      <c r="P816" s="17"/>
      <c r="Q816" t="s">
        <v>2</v>
      </c>
    </row>
    <row r="817" spans="1:16" x14ac:dyDescent="0.2">
      <c r="A817" s="5">
        <f t="shared" si="24"/>
        <v>5</v>
      </c>
      <c r="B817" s="15">
        <v>45729</v>
      </c>
      <c r="C817" t="s">
        <v>32</v>
      </c>
      <c r="D817" t="s">
        <v>49</v>
      </c>
      <c r="E817" t="s">
        <v>71</v>
      </c>
      <c r="F817" t="s">
        <v>53</v>
      </c>
      <c r="H817" t="s">
        <v>54</v>
      </c>
      <c r="I817" t="s">
        <v>39</v>
      </c>
      <c r="J817" t="s">
        <v>57</v>
      </c>
      <c r="K817" s="16">
        <v>16</v>
      </c>
      <c r="L817" s="17">
        <v>6642.0209999999997</v>
      </c>
      <c r="M817" s="17">
        <v>531.36167999999998</v>
      </c>
      <c r="N817" s="17">
        <v>69.63900000000001</v>
      </c>
      <c r="O817" s="18">
        <f t="shared" si="25"/>
        <v>461.72267999999997</v>
      </c>
      <c r="P817" s="17"/>
    </row>
    <row r="818" spans="1:16" x14ac:dyDescent="0.2">
      <c r="A818" s="5">
        <f t="shared" si="24"/>
        <v>5</v>
      </c>
      <c r="B818" s="15">
        <v>45729</v>
      </c>
      <c r="C818" t="s">
        <v>39</v>
      </c>
      <c r="D818" t="s">
        <v>49</v>
      </c>
      <c r="E818" t="s">
        <v>71</v>
      </c>
      <c r="H818" t="s">
        <v>73</v>
      </c>
      <c r="I818" t="s">
        <v>2</v>
      </c>
      <c r="J818" t="s">
        <v>52</v>
      </c>
      <c r="K818" s="16">
        <v>9</v>
      </c>
      <c r="L818" s="17">
        <v>524.31299999999999</v>
      </c>
      <c r="M818" s="17">
        <v>41.945039999999999</v>
      </c>
      <c r="N818" s="17">
        <v>34.277000000000001</v>
      </c>
      <c r="O818" s="18">
        <f t="shared" si="25"/>
        <v>7.6680399999999977</v>
      </c>
      <c r="P818" s="17"/>
    </row>
    <row r="819" spans="1:16" x14ac:dyDescent="0.2">
      <c r="A819" s="5">
        <f t="shared" si="24"/>
        <v>5</v>
      </c>
      <c r="B819" s="15">
        <v>45729</v>
      </c>
      <c r="C819" t="s">
        <v>42</v>
      </c>
      <c r="D819" t="s">
        <v>49</v>
      </c>
      <c r="E819" t="s">
        <v>71</v>
      </c>
      <c r="H819" t="s">
        <v>45</v>
      </c>
      <c r="I819" t="s">
        <v>2</v>
      </c>
      <c r="J819" t="s">
        <v>52</v>
      </c>
      <c r="K819" s="16">
        <v>8</v>
      </c>
      <c r="L819" s="17">
        <v>611.76499999999999</v>
      </c>
      <c r="M819" s="17">
        <v>48.941200000000002</v>
      </c>
      <c r="N819" s="17">
        <v>45.478999999999992</v>
      </c>
      <c r="O819" s="18">
        <f t="shared" si="25"/>
        <v>3.4622000000000099</v>
      </c>
      <c r="P819" s="17"/>
    </row>
    <row r="820" spans="1:16" x14ac:dyDescent="0.2">
      <c r="A820" s="5">
        <f t="shared" si="24"/>
        <v>5</v>
      </c>
      <c r="B820" s="15">
        <v>45729</v>
      </c>
      <c r="C820" t="s">
        <v>36</v>
      </c>
      <c r="D820" t="s">
        <v>49</v>
      </c>
      <c r="E820" t="s">
        <v>71</v>
      </c>
      <c r="H820" t="s">
        <v>73</v>
      </c>
      <c r="I820" t="s">
        <v>2</v>
      </c>
      <c r="J820" t="s">
        <v>52</v>
      </c>
      <c r="K820" s="16">
        <v>10</v>
      </c>
      <c r="L820" s="17">
        <v>570.79899999999998</v>
      </c>
      <c r="M820" s="17">
        <v>45.663919999999997</v>
      </c>
      <c r="N820" s="17">
        <v>47.048999999999999</v>
      </c>
      <c r="O820" s="18">
        <f t="shared" si="25"/>
        <v>-1.3850800000000021</v>
      </c>
      <c r="P820" s="17"/>
    </row>
    <row r="821" spans="1:16" x14ac:dyDescent="0.2">
      <c r="A821" s="5">
        <f t="shared" si="24"/>
        <v>5</v>
      </c>
      <c r="B821" s="15">
        <v>45729</v>
      </c>
      <c r="C821" t="s">
        <v>44</v>
      </c>
      <c r="D821" t="s">
        <v>49</v>
      </c>
      <c r="E821" t="s">
        <v>71</v>
      </c>
      <c r="H821" t="s">
        <v>35</v>
      </c>
      <c r="I821" t="s">
        <v>42</v>
      </c>
      <c r="J821" t="s">
        <v>57</v>
      </c>
      <c r="K821" s="16">
        <v>15</v>
      </c>
      <c r="L821" s="17">
        <v>864.30700000000002</v>
      </c>
      <c r="M821" s="17">
        <v>69.144559999999998</v>
      </c>
      <c r="N821" s="17">
        <v>25.456000000000003</v>
      </c>
      <c r="O821" s="18">
        <f t="shared" si="25"/>
        <v>43.688559999999995</v>
      </c>
      <c r="P821" s="17"/>
    </row>
    <row r="822" spans="1:16" x14ac:dyDescent="0.2">
      <c r="A822" s="5">
        <f t="shared" si="24"/>
        <v>5</v>
      </c>
      <c r="B822" s="15">
        <v>45729</v>
      </c>
      <c r="C822" t="s">
        <v>46</v>
      </c>
      <c r="D822" t="s">
        <v>49</v>
      </c>
      <c r="E822" t="s">
        <v>71</v>
      </c>
      <c r="H822" t="s">
        <v>54</v>
      </c>
      <c r="I822" t="s">
        <v>42</v>
      </c>
      <c r="J822" t="s">
        <v>57</v>
      </c>
      <c r="K822" s="16">
        <v>16</v>
      </c>
      <c r="L822" s="17">
        <v>1032.7280000000001</v>
      </c>
      <c r="M822" s="17">
        <v>82.61824</v>
      </c>
      <c r="N822" s="17">
        <v>40.836999999999996</v>
      </c>
      <c r="O822" s="18">
        <f t="shared" si="25"/>
        <v>41.781240000000004</v>
      </c>
      <c r="P822" s="17"/>
    </row>
    <row r="823" spans="1:16" x14ac:dyDescent="0.2">
      <c r="A823" s="5">
        <f t="shared" si="24"/>
        <v>5</v>
      </c>
      <c r="B823" s="15">
        <v>45729</v>
      </c>
      <c r="C823" t="s">
        <v>48</v>
      </c>
      <c r="D823" t="s">
        <v>49</v>
      </c>
      <c r="E823" t="s">
        <v>71</v>
      </c>
      <c r="H823" t="s">
        <v>45</v>
      </c>
      <c r="I823" t="s">
        <v>36</v>
      </c>
      <c r="J823" t="s">
        <v>57</v>
      </c>
      <c r="K823" s="16">
        <v>16</v>
      </c>
      <c r="L823" s="17">
        <v>838.64599999999996</v>
      </c>
      <c r="M823" s="17">
        <v>67.091679999999997</v>
      </c>
      <c r="N823" s="17">
        <v>25.952999999999999</v>
      </c>
      <c r="O823" s="18">
        <f t="shared" si="25"/>
        <v>41.138679999999994</v>
      </c>
      <c r="P823" s="17"/>
    </row>
    <row r="824" spans="1:16" x14ac:dyDescent="0.2">
      <c r="A824" s="5">
        <f t="shared" si="24"/>
        <v>5</v>
      </c>
      <c r="B824" s="15">
        <v>45729</v>
      </c>
      <c r="C824" t="s">
        <v>55</v>
      </c>
      <c r="D824" t="s">
        <v>49</v>
      </c>
      <c r="E824" t="s">
        <v>71</v>
      </c>
      <c r="H824" t="s">
        <v>54</v>
      </c>
      <c r="I824" t="s">
        <v>42</v>
      </c>
      <c r="J824" t="s">
        <v>57</v>
      </c>
      <c r="K824" s="16">
        <v>16</v>
      </c>
      <c r="L824" s="17">
        <v>925.64200000000005</v>
      </c>
      <c r="M824" s="17">
        <v>74.051360000000003</v>
      </c>
      <c r="N824" s="17">
        <v>31.292999999999999</v>
      </c>
      <c r="O824" s="18">
        <f t="shared" si="25"/>
        <v>42.758360000000003</v>
      </c>
      <c r="P824" s="17" t="s">
        <v>2</v>
      </c>
    </row>
    <row r="825" spans="1:16" x14ac:dyDescent="0.2">
      <c r="A825" s="5">
        <f t="shared" si="24"/>
        <v>5</v>
      </c>
      <c r="B825" s="15">
        <v>45729</v>
      </c>
      <c r="C825" t="s">
        <v>70</v>
      </c>
      <c r="D825" t="s">
        <v>49</v>
      </c>
      <c r="E825" t="s">
        <v>71</v>
      </c>
      <c r="H825" t="s">
        <v>54</v>
      </c>
      <c r="I825" t="s">
        <v>36</v>
      </c>
      <c r="J825" t="s">
        <v>57</v>
      </c>
      <c r="K825" s="16">
        <v>16</v>
      </c>
      <c r="L825" s="17">
        <v>698.62599999999998</v>
      </c>
      <c r="M825" s="17">
        <v>55.890079999999998</v>
      </c>
      <c r="N825" s="17">
        <v>29.029999999999998</v>
      </c>
      <c r="O825" s="18">
        <f t="shared" si="25"/>
        <v>26.86008</v>
      </c>
      <c r="P825" s="17"/>
    </row>
    <row r="826" spans="1:16" x14ac:dyDescent="0.2">
      <c r="A826" s="5">
        <f t="shared" si="24"/>
        <v>5</v>
      </c>
      <c r="B826" s="15">
        <v>45729</v>
      </c>
      <c r="C826" t="s">
        <v>32</v>
      </c>
      <c r="D826" t="s">
        <v>49</v>
      </c>
      <c r="E826" t="s">
        <v>56</v>
      </c>
      <c r="H826" t="s">
        <v>54</v>
      </c>
      <c r="I826" t="s">
        <v>42</v>
      </c>
      <c r="J826" t="s">
        <v>57</v>
      </c>
      <c r="K826" s="16">
        <v>12</v>
      </c>
      <c r="L826" s="17">
        <v>536.52599999999995</v>
      </c>
      <c r="M826" s="17">
        <v>42.922079999999994</v>
      </c>
      <c r="N826" s="17">
        <v>31.943000000000001</v>
      </c>
      <c r="O826" s="18">
        <f t="shared" si="25"/>
        <v>10.979079999999993</v>
      </c>
      <c r="P826" s="17"/>
    </row>
    <row r="827" spans="1:16" x14ac:dyDescent="0.2">
      <c r="A827" s="5">
        <f t="shared" si="24"/>
        <v>5</v>
      </c>
      <c r="B827" s="15">
        <v>45729</v>
      </c>
      <c r="C827" t="s">
        <v>39</v>
      </c>
      <c r="D827" t="s">
        <v>49</v>
      </c>
      <c r="E827" t="s">
        <v>56</v>
      </c>
      <c r="H827" t="s">
        <v>51</v>
      </c>
      <c r="I827" t="s">
        <v>2</v>
      </c>
      <c r="J827" t="s">
        <v>57</v>
      </c>
      <c r="K827" s="16">
        <v>9</v>
      </c>
      <c r="L827" s="17">
        <v>500.61500000000001</v>
      </c>
      <c r="M827" s="17">
        <v>40.049199999999999</v>
      </c>
      <c r="N827" s="17">
        <v>16.564</v>
      </c>
      <c r="O827" s="18">
        <f t="shared" si="25"/>
        <v>23.485199999999999</v>
      </c>
      <c r="P827" s="17"/>
    </row>
    <row r="828" spans="1:16" x14ac:dyDescent="0.2">
      <c r="A828" s="5">
        <f t="shared" si="24"/>
        <v>5</v>
      </c>
      <c r="B828" s="15">
        <v>45729</v>
      </c>
      <c r="C828" t="s">
        <v>42</v>
      </c>
      <c r="D828" t="s">
        <v>49</v>
      </c>
      <c r="E828" t="s">
        <v>56</v>
      </c>
      <c r="H828" t="s">
        <v>35</v>
      </c>
      <c r="I828" t="s">
        <v>36</v>
      </c>
      <c r="J828" t="s">
        <v>43</v>
      </c>
      <c r="K828" s="16">
        <v>8</v>
      </c>
      <c r="L828" s="17">
        <v>390.41199999999998</v>
      </c>
      <c r="M828" s="17">
        <v>31.232959999999999</v>
      </c>
      <c r="N828" s="17">
        <v>26.004999999999999</v>
      </c>
      <c r="O828" s="18">
        <f t="shared" si="25"/>
        <v>5.2279599999999995</v>
      </c>
      <c r="P828" s="17"/>
    </row>
    <row r="829" spans="1:16" x14ac:dyDescent="0.2">
      <c r="A829" s="5">
        <f t="shared" si="24"/>
        <v>5</v>
      </c>
      <c r="B829" s="15">
        <v>45729</v>
      </c>
      <c r="C829" t="s">
        <v>36</v>
      </c>
      <c r="D829" t="s">
        <v>49</v>
      </c>
      <c r="E829" t="s">
        <v>56</v>
      </c>
      <c r="H829" t="s">
        <v>51</v>
      </c>
      <c r="I829" t="s">
        <v>2</v>
      </c>
      <c r="J829" t="s">
        <v>52</v>
      </c>
      <c r="K829" s="16">
        <v>9</v>
      </c>
      <c r="L829" s="17">
        <v>384.733</v>
      </c>
      <c r="M829" s="17">
        <v>30.778639999999999</v>
      </c>
      <c r="N829" s="17">
        <v>41.11</v>
      </c>
      <c r="O829" s="18">
        <f t="shared" si="25"/>
        <v>-10.33136</v>
      </c>
      <c r="P829" s="17"/>
    </row>
    <row r="830" spans="1:16" x14ac:dyDescent="0.2">
      <c r="A830" s="5">
        <f t="shared" si="24"/>
        <v>5</v>
      </c>
      <c r="B830" s="15">
        <v>45729</v>
      </c>
      <c r="C830" t="s">
        <v>44</v>
      </c>
      <c r="D830" t="s">
        <v>49</v>
      </c>
      <c r="E830" t="s">
        <v>56</v>
      </c>
      <c r="H830" t="s">
        <v>54</v>
      </c>
      <c r="I830" t="s">
        <v>36</v>
      </c>
      <c r="J830" t="s">
        <v>57</v>
      </c>
      <c r="K830" s="16">
        <v>10</v>
      </c>
      <c r="L830" s="17">
        <v>349.32299999999998</v>
      </c>
      <c r="M830" s="17">
        <v>27.94584</v>
      </c>
      <c r="N830" s="17">
        <v>27.696000000000002</v>
      </c>
      <c r="O830" s="18">
        <f t="shared" si="25"/>
        <v>0.24983999999999895</v>
      </c>
      <c r="P830" s="17"/>
    </row>
    <row r="831" spans="1:16" x14ac:dyDescent="0.2">
      <c r="A831" s="5">
        <f t="shared" si="24"/>
        <v>5</v>
      </c>
      <c r="B831" s="15">
        <v>45729</v>
      </c>
      <c r="C831" t="s">
        <v>46</v>
      </c>
      <c r="D831" t="s">
        <v>49</v>
      </c>
      <c r="E831" t="s">
        <v>56</v>
      </c>
      <c r="H831" t="s">
        <v>51</v>
      </c>
      <c r="I831" t="s">
        <v>2</v>
      </c>
      <c r="J831" t="s">
        <v>52</v>
      </c>
      <c r="K831" s="16">
        <v>9</v>
      </c>
      <c r="L831" s="17">
        <v>309.73200000000003</v>
      </c>
      <c r="M831" s="17">
        <v>24.778560000000002</v>
      </c>
      <c r="N831" s="17">
        <v>41.275000000000006</v>
      </c>
      <c r="O831" s="18">
        <f t="shared" si="25"/>
        <v>-16.496440000000003</v>
      </c>
      <c r="P831" s="17"/>
    </row>
    <row r="832" spans="1:16" x14ac:dyDescent="0.2">
      <c r="A832" s="5">
        <f t="shared" si="24"/>
        <v>5</v>
      </c>
      <c r="B832" s="15">
        <v>45729</v>
      </c>
      <c r="C832" t="s">
        <v>48</v>
      </c>
      <c r="D832" t="s">
        <v>49</v>
      </c>
      <c r="E832" t="s">
        <v>56</v>
      </c>
      <c r="H832" t="s">
        <v>54</v>
      </c>
      <c r="I832" t="s">
        <v>36</v>
      </c>
      <c r="J832" t="s">
        <v>57</v>
      </c>
      <c r="K832" s="16">
        <v>8</v>
      </c>
      <c r="L832" s="17">
        <v>200.852</v>
      </c>
      <c r="M832" s="17">
        <v>16.068159999999999</v>
      </c>
      <c r="N832" s="17">
        <v>24.573</v>
      </c>
      <c r="O832" s="18">
        <f t="shared" si="25"/>
        <v>-8.5048400000000015</v>
      </c>
      <c r="P832" s="17"/>
    </row>
    <row r="833" spans="1:17" x14ac:dyDescent="0.2">
      <c r="A833" s="5">
        <f t="shared" si="24"/>
        <v>5</v>
      </c>
      <c r="B833" s="15">
        <v>45729</v>
      </c>
      <c r="C833" t="s">
        <v>55</v>
      </c>
      <c r="D833" t="s">
        <v>49</v>
      </c>
      <c r="E833" t="s">
        <v>56</v>
      </c>
      <c r="H833" t="s">
        <v>54</v>
      </c>
      <c r="I833" t="s">
        <v>2</v>
      </c>
      <c r="J833" t="s">
        <v>52</v>
      </c>
      <c r="K833" s="16">
        <v>6</v>
      </c>
      <c r="L833" s="17">
        <v>109.133</v>
      </c>
      <c r="M833" s="17">
        <v>8.7306399999999993</v>
      </c>
      <c r="N833" s="17">
        <v>37.970000000000006</v>
      </c>
      <c r="O833" s="18">
        <f t="shared" si="25"/>
        <v>-29.239360000000005</v>
      </c>
      <c r="P833" s="17"/>
    </row>
    <row r="834" spans="1:17" x14ac:dyDescent="0.2">
      <c r="A834" s="5">
        <f t="shared" si="24"/>
        <v>6</v>
      </c>
      <c r="B834" s="15">
        <v>45730</v>
      </c>
      <c r="C834" t="s">
        <v>32</v>
      </c>
      <c r="D834" t="s">
        <v>49</v>
      </c>
      <c r="E834" t="s">
        <v>96</v>
      </c>
      <c r="H834" t="s">
        <v>45</v>
      </c>
      <c r="I834" t="s">
        <v>2</v>
      </c>
      <c r="J834" t="s">
        <v>52</v>
      </c>
      <c r="K834" s="16">
        <v>7</v>
      </c>
      <c r="L834" s="17">
        <v>301.17200000000003</v>
      </c>
      <c r="M834" s="17">
        <v>24.093760000000003</v>
      </c>
      <c r="N834" s="17">
        <v>36.417000000000002</v>
      </c>
      <c r="O834" s="18">
        <f t="shared" si="25"/>
        <v>-12.323239999999998</v>
      </c>
      <c r="P834" s="17"/>
    </row>
    <row r="835" spans="1:17" x14ac:dyDescent="0.2">
      <c r="A835" s="5">
        <f t="shared" si="24"/>
        <v>6</v>
      </c>
      <c r="B835" s="15">
        <v>45730</v>
      </c>
      <c r="C835" t="s">
        <v>39</v>
      </c>
      <c r="D835" t="s">
        <v>49</v>
      </c>
      <c r="E835" t="s">
        <v>96</v>
      </c>
      <c r="H835" t="s">
        <v>35</v>
      </c>
      <c r="I835" t="s">
        <v>36</v>
      </c>
      <c r="J835" t="s">
        <v>43</v>
      </c>
      <c r="K835" s="16">
        <v>9</v>
      </c>
      <c r="L835" s="17">
        <v>447.39</v>
      </c>
      <c r="M835" s="17">
        <v>35.791199999999996</v>
      </c>
      <c r="N835" s="17">
        <v>26.161999999999999</v>
      </c>
      <c r="O835" s="18">
        <f t="shared" si="25"/>
        <v>9.6291999999999973</v>
      </c>
      <c r="P835" s="17"/>
    </row>
    <row r="836" spans="1:17" x14ac:dyDescent="0.2">
      <c r="A836" s="5">
        <f t="shared" si="24"/>
        <v>6</v>
      </c>
      <c r="B836" s="15">
        <v>45730</v>
      </c>
      <c r="C836" t="s">
        <v>42</v>
      </c>
      <c r="D836" t="s">
        <v>49</v>
      </c>
      <c r="E836" t="s">
        <v>96</v>
      </c>
      <c r="H836" t="s">
        <v>35</v>
      </c>
      <c r="I836" t="s">
        <v>39</v>
      </c>
      <c r="J836" t="s">
        <v>57</v>
      </c>
      <c r="K836" s="16">
        <v>11</v>
      </c>
      <c r="L836" s="17">
        <v>578.24099999999999</v>
      </c>
      <c r="M836" s="17">
        <v>46.259279999999997</v>
      </c>
      <c r="N836" s="17">
        <v>42.826000000000001</v>
      </c>
      <c r="O836" s="18">
        <f t="shared" si="25"/>
        <v>3.4332799999999963</v>
      </c>
      <c r="P836" s="17"/>
    </row>
    <row r="837" spans="1:17" x14ac:dyDescent="0.2">
      <c r="A837" s="5">
        <f t="shared" si="24"/>
        <v>6</v>
      </c>
      <c r="B837" s="15">
        <v>45730</v>
      </c>
      <c r="C837" t="s">
        <v>36</v>
      </c>
      <c r="D837" t="s">
        <v>49</v>
      </c>
      <c r="E837" t="s">
        <v>96</v>
      </c>
      <c r="H837" t="s">
        <v>51</v>
      </c>
      <c r="I837" t="s">
        <v>2</v>
      </c>
      <c r="J837" t="s">
        <v>52</v>
      </c>
      <c r="K837" s="16">
        <v>11</v>
      </c>
      <c r="L837" s="17">
        <v>654.45899999999995</v>
      </c>
      <c r="M837" s="17">
        <v>52.356719999999996</v>
      </c>
      <c r="N837" s="17">
        <v>46.835999999999999</v>
      </c>
      <c r="O837" s="18">
        <f t="shared" si="25"/>
        <v>5.5207199999999972</v>
      </c>
      <c r="P837" s="17"/>
    </row>
    <row r="838" spans="1:17" x14ac:dyDescent="0.2">
      <c r="A838" s="5">
        <f t="shared" si="24"/>
        <v>6</v>
      </c>
      <c r="B838" s="15">
        <v>45730</v>
      </c>
      <c r="C838" t="s">
        <v>44</v>
      </c>
      <c r="D838" t="s">
        <v>49</v>
      </c>
      <c r="E838" t="s">
        <v>96</v>
      </c>
      <c r="H838" t="s">
        <v>54</v>
      </c>
      <c r="I838" t="s">
        <v>42</v>
      </c>
      <c r="J838" t="s">
        <v>40</v>
      </c>
      <c r="K838" s="16">
        <v>11</v>
      </c>
      <c r="L838" s="17">
        <v>576.49099999999999</v>
      </c>
      <c r="M838" s="17">
        <v>46.119279999999996</v>
      </c>
      <c r="N838" s="17">
        <v>23.930000000000003</v>
      </c>
      <c r="O838" s="18">
        <f t="shared" si="25"/>
        <v>22.189279999999993</v>
      </c>
      <c r="P838" s="17"/>
      <c r="Q838" t="s">
        <v>2</v>
      </c>
    </row>
    <row r="839" spans="1:17" x14ac:dyDescent="0.2">
      <c r="A839" s="5">
        <f t="shared" si="24"/>
        <v>6</v>
      </c>
      <c r="B839" s="15">
        <v>45730</v>
      </c>
      <c r="C839" t="s">
        <v>46</v>
      </c>
      <c r="D839" t="s">
        <v>49</v>
      </c>
      <c r="E839" t="s">
        <v>96</v>
      </c>
      <c r="H839" t="s">
        <v>54</v>
      </c>
      <c r="I839" t="s">
        <v>42</v>
      </c>
      <c r="J839" t="s">
        <v>40</v>
      </c>
      <c r="K839" s="16">
        <v>12</v>
      </c>
      <c r="L839" s="17">
        <v>601.88800000000003</v>
      </c>
      <c r="M839" s="17">
        <v>48.151040000000002</v>
      </c>
      <c r="N839" s="17">
        <v>31.628999999999998</v>
      </c>
      <c r="O839" s="18">
        <f t="shared" si="25"/>
        <v>16.522040000000004</v>
      </c>
      <c r="P839" s="17"/>
    </row>
    <row r="840" spans="1:17" x14ac:dyDescent="0.2">
      <c r="A840" s="5">
        <f t="shared" si="24"/>
        <v>6</v>
      </c>
      <c r="B840" s="15">
        <v>45730</v>
      </c>
      <c r="C840" t="s">
        <v>48</v>
      </c>
      <c r="D840" t="s">
        <v>49</v>
      </c>
      <c r="E840" t="s">
        <v>96</v>
      </c>
      <c r="H840" t="s">
        <v>54</v>
      </c>
      <c r="I840" t="s">
        <v>2</v>
      </c>
      <c r="J840" t="s">
        <v>52</v>
      </c>
      <c r="K840" s="16">
        <v>12</v>
      </c>
      <c r="L840" s="17">
        <v>645.303</v>
      </c>
      <c r="M840" s="17">
        <v>51.62424</v>
      </c>
      <c r="N840" s="17">
        <v>48.290999999999997</v>
      </c>
      <c r="O840" s="18">
        <f t="shared" si="25"/>
        <v>3.3332400000000035</v>
      </c>
      <c r="P840" s="17"/>
    </row>
    <row r="841" spans="1:17" x14ac:dyDescent="0.2">
      <c r="A841" s="5">
        <f t="shared" si="24"/>
        <v>6</v>
      </c>
      <c r="B841" s="15">
        <v>45730</v>
      </c>
      <c r="C841" t="s">
        <v>55</v>
      </c>
      <c r="D841" t="s">
        <v>49</v>
      </c>
      <c r="E841" t="s">
        <v>96</v>
      </c>
      <c r="H841" t="s">
        <v>54</v>
      </c>
      <c r="I841" t="s">
        <v>42</v>
      </c>
      <c r="J841" t="s">
        <v>57</v>
      </c>
      <c r="K841" s="16">
        <v>16</v>
      </c>
      <c r="L841" s="17">
        <v>685.88800000000003</v>
      </c>
      <c r="M841" s="17">
        <v>54.871040000000001</v>
      </c>
      <c r="N841" s="17">
        <v>32.767000000000003</v>
      </c>
      <c r="O841" s="18">
        <f t="shared" si="25"/>
        <v>22.104039999999998</v>
      </c>
      <c r="P841" s="17"/>
    </row>
    <row r="842" spans="1:17" x14ac:dyDescent="0.2">
      <c r="A842" s="5">
        <f t="shared" ref="A842:A905" si="26">WEEKDAY(B842)</f>
        <v>6</v>
      </c>
      <c r="B842" s="15">
        <v>45730</v>
      </c>
      <c r="C842" t="s">
        <v>70</v>
      </c>
      <c r="D842" t="s">
        <v>49</v>
      </c>
      <c r="E842" t="s">
        <v>96</v>
      </c>
      <c r="H842" t="s">
        <v>54</v>
      </c>
      <c r="I842" t="s">
        <v>42</v>
      </c>
      <c r="J842" t="s">
        <v>57</v>
      </c>
      <c r="K842" s="16">
        <v>16</v>
      </c>
      <c r="L842" s="17">
        <v>658.96400000000006</v>
      </c>
      <c r="M842" s="17">
        <v>52.717120000000008</v>
      </c>
      <c r="N842" s="17">
        <v>35.655000000000001</v>
      </c>
      <c r="O842" s="18">
        <f t="shared" ref="O842:O905" si="27">M842-N842</f>
        <v>17.062120000000007</v>
      </c>
      <c r="P842" s="17"/>
    </row>
    <row r="843" spans="1:17" x14ac:dyDescent="0.2">
      <c r="A843" s="5">
        <f t="shared" si="26"/>
        <v>7</v>
      </c>
      <c r="B843" s="15">
        <v>45731</v>
      </c>
      <c r="C843" t="s">
        <v>32</v>
      </c>
      <c r="D843" t="s">
        <v>49</v>
      </c>
      <c r="E843" t="s">
        <v>114</v>
      </c>
      <c r="H843" t="s">
        <v>35</v>
      </c>
      <c r="I843" t="s">
        <v>2</v>
      </c>
      <c r="J843" t="s">
        <v>93</v>
      </c>
      <c r="K843" s="16">
        <v>11</v>
      </c>
      <c r="L843" s="17">
        <v>149.435</v>
      </c>
      <c r="M843" s="17">
        <v>11.954800000000001</v>
      </c>
      <c r="N843" s="17">
        <v>14.749000000000001</v>
      </c>
      <c r="O843" s="18">
        <f t="shared" si="27"/>
        <v>-2.7942</v>
      </c>
      <c r="P843" s="17"/>
    </row>
    <row r="844" spans="1:17" x14ac:dyDescent="0.2">
      <c r="A844" s="5">
        <f t="shared" si="26"/>
        <v>7</v>
      </c>
      <c r="B844" s="15">
        <v>45731</v>
      </c>
      <c r="C844" t="s">
        <v>39</v>
      </c>
      <c r="D844" t="s">
        <v>49</v>
      </c>
      <c r="E844" t="s">
        <v>114</v>
      </c>
      <c r="H844" t="s">
        <v>54</v>
      </c>
      <c r="I844" t="s">
        <v>2</v>
      </c>
      <c r="J844" t="s">
        <v>52</v>
      </c>
      <c r="K844" s="16">
        <v>11</v>
      </c>
      <c r="L844" s="17">
        <v>229.238</v>
      </c>
      <c r="M844" s="17">
        <v>18.339040000000001</v>
      </c>
      <c r="N844" s="17">
        <v>25.049999999999997</v>
      </c>
      <c r="O844" s="18">
        <f t="shared" si="27"/>
        <v>-6.7109599999999965</v>
      </c>
      <c r="P844" s="17"/>
    </row>
    <row r="845" spans="1:17" x14ac:dyDescent="0.2">
      <c r="A845" s="5">
        <f t="shared" si="26"/>
        <v>7</v>
      </c>
      <c r="B845" s="15">
        <v>45731</v>
      </c>
      <c r="C845" t="s">
        <v>42</v>
      </c>
      <c r="D845" t="s">
        <v>49</v>
      </c>
      <c r="E845" t="s">
        <v>114</v>
      </c>
      <c r="H845" t="s">
        <v>54</v>
      </c>
      <c r="I845" t="s">
        <v>42</v>
      </c>
      <c r="J845" t="s">
        <v>57</v>
      </c>
      <c r="K845" s="16">
        <v>13</v>
      </c>
      <c r="L845" s="17">
        <v>326.00599999999997</v>
      </c>
      <c r="M845" s="17">
        <v>26.080479999999998</v>
      </c>
      <c r="N845" s="17">
        <v>32.767000000000003</v>
      </c>
      <c r="O845" s="18">
        <f t="shared" si="27"/>
        <v>-6.6865200000000051</v>
      </c>
      <c r="P845" s="17"/>
    </row>
    <row r="846" spans="1:17" x14ac:dyDescent="0.2">
      <c r="A846" s="5">
        <f t="shared" si="26"/>
        <v>7</v>
      </c>
      <c r="B846" s="15">
        <v>45731</v>
      </c>
      <c r="C846" t="s">
        <v>36</v>
      </c>
      <c r="D846" t="s">
        <v>49</v>
      </c>
      <c r="E846" t="s">
        <v>114</v>
      </c>
      <c r="H846" t="s">
        <v>54</v>
      </c>
      <c r="I846" t="s">
        <v>36</v>
      </c>
      <c r="J846" t="s">
        <v>57</v>
      </c>
      <c r="K846" s="16">
        <v>16</v>
      </c>
      <c r="L846" s="17">
        <v>319.745</v>
      </c>
      <c r="M846" s="17">
        <v>25.579599999999999</v>
      </c>
      <c r="N846" s="17">
        <v>22.936</v>
      </c>
      <c r="O846" s="18">
        <f t="shared" si="27"/>
        <v>2.6435999999999993</v>
      </c>
      <c r="P846" s="17"/>
      <c r="Q846" t="s">
        <v>2</v>
      </c>
    </row>
    <row r="847" spans="1:17" x14ac:dyDescent="0.2">
      <c r="A847" s="5">
        <f t="shared" si="26"/>
        <v>7</v>
      </c>
      <c r="B847" s="15">
        <v>45731</v>
      </c>
      <c r="C847" t="s">
        <v>44</v>
      </c>
      <c r="D847" t="s">
        <v>49</v>
      </c>
      <c r="E847" t="s">
        <v>114</v>
      </c>
      <c r="H847" t="s">
        <v>54</v>
      </c>
      <c r="I847" t="s">
        <v>36</v>
      </c>
      <c r="J847" t="s">
        <v>57</v>
      </c>
      <c r="K847" s="16">
        <v>16</v>
      </c>
      <c r="L847" s="17">
        <v>433.76799999999997</v>
      </c>
      <c r="M847" s="17">
        <v>34.701439999999998</v>
      </c>
      <c r="N847" s="17">
        <v>26.213999999999999</v>
      </c>
      <c r="O847" s="18">
        <f t="shared" si="27"/>
        <v>8.4874399999999994</v>
      </c>
      <c r="P847" s="17"/>
    </row>
    <row r="848" spans="1:17" x14ac:dyDescent="0.2">
      <c r="A848" s="5">
        <f t="shared" si="26"/>
        <v>7</v>
      </c>
      <c r="B848" s="15">
        <v>45731</v>
      </c>
      <c r="C848" t="s">
        <v>46</v>
      </c>
      <c r="D848" t="s">
        <v>49</v>
      </c>
      <c r="E848" t="s">
        <v>114</v>
      </c>
      <c r="H848" t="s">
        <v>54</v>
      </c>
      <c r="I848" t="s">
        <v>42</v>
      </c>
      <c r="J848" t="s">
        <v>57</v>
      </c>
      <c r="K848" s="16">
        <v>14</v>
      </c>
      <c r="L848" s="17">
        <v>447.86700000000002</v>
      </c>
      <c r="M848" s="17">
        <v>35.829360000000001</v>
      </c>
      <c r="N848" s="17">
        <v>32.715000000000003</v>
      </c>
      <c r="O848" s="18">
        <f t="shared" si="27"/>
        <v>3.1143599999999978</v>
      </c>
      <c r="P848" s="17"/>
    </row>
    <row r="849" spans="1:18 16382:16384" x14ac:dyDescent="0.2">
      <c r="A849" s="5">
        <f t="shared" si="26"/>
        <v>7</v>
      </c>
      <c r="B849" s="15">
        <v>45731</v>
      </c>
      <c r="C849" t="s">
        <v>48</v>
      </c>
      <c r="D849" t="s">
        <v>33</v>
      </c>
      <c r="E849" t="s">
        <v>114</v>
      </c>
      <c r="F849" t="s">
        <v>100</v>
      </c>
      <c r="H849" t="s">
        <v>51</v>
      </c>
      <c r="I849" t="s">
        <v>2</v>
      </c>
      <c r="J849" t="s">
        <v>40</v>
      </c>
      <c r="K849" s="16">
        <v>16</v>
      </c>
      <c r="L849" s="17">
        <v>0</v>
      </c>
      <c r="M849" s="17">
        <v>0</v>
      </c>
      <c r="N849" s="17">
        <v>30.675000000000001</v>
      </c>
      <c r="O849" s="18">
        <f t="shared" si="27"/>
        <v>-30.675000000000001</v>
      </c>
      <c r="P849" s="17" t="s">
        <v>2</v>
      </c>
    </row>
    <row r="850" spans="1:18 16382:16384" x14ac:dyDescent="0.2">
      <c r="A850" s="5">
        <f t="shared" si="26"/>
        <v>7</v>
      </c>
      <c r="B850" s="15">
        <v>45731</v>
      </c>
      <c r="C850" t="s">
        <v>55</v>
      </c>
      <c r="D850" t="s">
        <v>33</v>
      </c>
      <c r="E850" t="s">
        <v>114</v>
      </c>
      <c r="F850" t="s">
        <v>100</v>
      </c>
      <c r="H850" t="s">
        <v>51</v>
      </c>
      <c r="I850" t="s">
        <v>2</v>
      </c>
      <c r="J850" t="s">
        <v>40</v>
      </c>
      <c r="K850" s="16">
        <v>11</v>
      </c>
      <c r="L850" s="17">
        <v>0</v>
      </c>
      <c r="M850" s="17">
        <v>0</v>
      </c>
      <c r="N850" s="17">
        <v>26.677</v>
      </c>
      <c r="O850" s="18">
        <f t="shared" si="27"/>
        <v>-26.677</v>
      </c>
      <c r="P850" s="17"/>
    </row>
    <row r="851" spans="1:18 16382:16384" x14ac:dyDescent="0.2">
      <c r="A851" s="5">
        <f t="shared" si="26"/>
        <v>7</v>
      </c>
      <c r="B851" s="15">
        <v>45731</v>
      </c>
      <c r="C851" t="s">
        <v>32</v>
      </c>
      <c r="D851" t="s">
        <v>33</v>
      </c>
      <c r="E851" t="s">
        <v>91</v>
      </c>
      <c r="H851" t="s">
        <v>45</v>
      </c>
      <c r="I851" t="s">
        <v>2</v>
      </c>
      <c r="J851" t="s">
        <v>40</v>
      </c>
      <c r="K851" s="16">
        <v>8</v>
      </c>
      <c r="L851" s="17">
        <v>413.75799999999998</v>
      </c>
      <c r="M851" s="17">
        <v>33.100639999999999</v>
      </c>
      <c r="N851" s="17">
        <v>30.451000000000001</v>
      </c>
      <c r="O851" s="18">
        <f t="shared" si="27"/>
        <v>2.649639999999998</v>
      </c>
      <c r="P851" s="17"/>
      <c r="R851" t="s">
        <v>2</v>
      </c>
    </row>
    <row r="852" spans="1:18 16382:16384" x14ac:dyDescent="0.2">
      <c r="A852" s="5">
        <f t="shared" si="26"/>
        <v>7</v>
      </c>
      <c r="B852" s="15">
        <v>45731</v>
      </c>
      <c r="C852" t="s">
        <v>39</v>
      </c>
      <c r="D852" t="s">
        <v>33</v>
      </c>
      <c r="E852" t="s">
        <v>91</v>
      </c>
      <c r="H852" t="s">
        <v>73</v>
      </c>
      <c r="I852" t="s">
        <v>2</v>
      </c>
      <c r="J852" t="s">
        <v>52</v>
      </c>
      <c r="K852" s="16">
        <v>12</v>
      </c>
      <c r="L852" s="17">
        <v>428.04399999999998</v>
      </c>
      <c r="M852" s="17">
        <v>34.243519999999997</v>
      </c>
      <c r="N852" s="17">
        <v>67.055999999999997</v>
      </c>
      <c r="O852" s="18">
        <f t="shared" si="27"/>
        <v>-32.812480000000001</v>
      </c>
      <c r="P852" s="17"/>
    </row>
    <row r="853" spans="1:18 16382:16384" x14ac:dyDescent="0.2">
      <c r="A853" s="5">
        <f t="shared" si="26"/>
        <v>7</v>
      </c>
      <c r="B853" s="15">
        <v>45731</v>
      </c>
      <c r="C853" t="s">
        <v>42</v>
      </c>
      <c r="D853" t="s">
        <v>33</v>
      </c>
      <c r="E853" t="s">
        <v>91</v>
      </c>
      <c r="H853" t="s">
        <v>62</v>
      </c>
      <c r="I853" t="s">
        <v>2</v>
      </c>
      <c r="J853" t="s">
        <v>43</v>
      </c>
      <c r="K853" s="16">
        <v>7</v>
      </c>
      <c r="L853" s="17">
        <v>428.20400000000001</v>
      </c>
      <c r="M853" s="17">
        <v>34.256320000000002</v>
      </c>
      <c r="N853" s="17">
        <v>109.26</v>
      </c>
      <c r="O853" s="18">
        <f t="shared" si="27"/>
        <v>-75.003680000000003</v>
      </c>
      <c r="P853" s="17"/>
    </row>
    <row r="854" spans="1:18 16382:16384" x14ac:dyDescent="0.2">
      <c r="A854" s="5">
        <f t="shared" si="26"/>
        <v>7</v>
      </c>
      <c r="B854" s="15">
        <v>45731</v>
      </c>
      <c r="C854" t="s">
        <v>36</v>
      </c>
      <c r="D854" t="s">
        <v>33</v>
      </c>
      <c r="E854" t="s">
        <v>91</v>
      </c>
      <c r="F854" t="s">
        <v>53</v>
      </c>
      <c r="H854" t="s">
        <v>54</v>
      </c>
      <c r="I854" t="s">
        <v>2</v>
      </c>
      <c r="J854" t="s">
        <v>40</v>
      </c>
      <c r="K854" s="16">
        <v>16</v>
      </c>
      <c r="L854" s="17">
        <v>7449.2629999999999</v>
      </c>
      <c r="M854" s="17">
        <v>595.94104000000004</v>
      </c>
      <c r="N854" s="17">
        <v>129.06299999999999</v>
      </c>
      <c r="O854" s="18">
        <f t="shared" si="27"/>
        <v>466.87804000000006</v>
      </c>
      <c r="P854" s="17"/>
    </row>
    <row r="855" spans="1:18 16382:16384" x14ac:dyDescent="0.2">
      <c r="A855" s="5">
        <f t="shared" si="26"/>
        <v>7</v>
      </c>
      <c r="B855" s="15">
        <v>45731</v>
      </c>
      <c r="C855" t="s">
        <v>44</v>
      </c>
      <c r="D855" t="s">
        <v>33</v>
      </c>
      <c r="E855" t="s">
        <v>91</v>
      </c>
      <c r="H855" t="s">
        <v>73</v>
      </c>
      <c r="I855" t="s">
        <v>2</v>
      </c>
      <c r="J855" t="s">
        <v>52</v>
      </c>
      <c r="K855" s="16">
        <v>14</v>
      </c>
      <c r="L855" s="17">
        <v>674.976</v>
      </c>
      <c r="M855" s="17">
        <v>53.998080000000002</v>
      </c>
      <c r="N855" s="17">
        <v>67.352999999999994</v>
      </c>
      <c r="O855" s="18">
        <f t="shared" si="27"/>
        <v>-13.354919999999993</v>
      </c>
      <c r="P855" s="17"/>
      <c r="Q855" t="s">
        <v>2</v>
      </c>
    </row>
    <row r="856" spans="1:18 16382:16384" x14ac:dyDescent="0.2">
      <c r="A856" s="5">
        <f t="shared" si="26"/>
        <v>7</v>
      </c>
      <c r="B856" s="15">
        <v>45731</v>
      </c>
      <c r="C856" t="s">
        <v>46</v>
      </c>
      <c r="D856" t="s">
        <v>33</v>
      </c>
      <c r="E856" t="s">
        <v>91</v>
      </c>
      <c r="H856" t="s">
        <v>35</v>
      </c>
      <c r="I856" t="s">
        <v>32</v>
      </c>
      <c r="J856" t="s">
        <v>47</v>
      </c>
      <c r="K856" s="16">
        <v>11</v>
      </c>
      <c r="L856" s="17">
        <v>927.30499999999995</v>
      </c>
      <c r="M856" s="17">
        <v>74.184399999999997</v>
      </c>
      <c r="N856" s="17">
        <v>69.317999999999998</v>
      </c>
      <c r="O856" s="18">
        <f t="shared" si="27"/>
        <v>4.8663999999999987</v>
      </c>
      <c r="P856" s="17"/>
    </row>
    <row r="857" spans="1:18 16382:16384" x14ac:dyDescent="0.2">
      <c r="A857" s="5">
        <f t="shared" si="26"/>
        <v>7</v>
      </c>
      <c r="B857" s="15">
        <v>45731</v>
      </c>
      <c r="C857" t="s">
        <v>48</v>
      </c>
      <c r="D857" t="s">
        <v>33</v>
      </c>
      <c r="E857" t="s">
        <v>91</v>
      </c>
      <c r="H857" t="s">
        <v>35</v>
      </c>
      <c r="I857" t="s">
        <v>39</v>
      </c>
      <c r="J857" t="s">
        <v>43</v>
      </c>
      <c r="K857" s="16">
        <v>9</v>
      </c>
      <c r="L857" s="17">
        <v>607.43600000000004</v>
      </c>
      <c r="M857" s="17">
        <v>48.594880000000003</v>
      </c>
      <c r="N857" s="17">
        <v>62.254000000000005</v>
      </c>
      <c r="O857" s="18">
        <f t="shared" si="27"/>
        <v>-13.659120000000001</v>
      </c>
      <c r="P857" s="17"/>
    </row>
    <row r="858" spans="1:18 16382:16384" x14ac:dyDescent="0.2">
      <c r="A858" s="5">
        <f t="shared" si="26"/>
        <v>7</v>
      </c>
      <c r="B858" s="15">
        <v>45731</v>
      </c>
      <c r="C858" t="s">
        <v>55</v>
      </c>
      <c r="D858" t="s">
        <v>33</v>
      </c>
      <c r="E858" t="s">
        <v>91</v>
      </c>
      <c r="H858" t="s">
        <v>62</v>
      </c>
      <c r="I858" t="s">
        <v>2</v>
      </c>
      <c r="J858" t="s">
        <v>40</v>
      </c>
      <c r="K858" s="16">
        <v>9</v>
      </c>
      <c r="L858" s="17">
        <v>604.81700000000001</v>
      </c>
      <c r="M858" s="17">
        <v>48.385359999999999</v>
      </c>
      <c r="N858" s="17">
        <v>110.44699999999999</v>
      </c>
      <c r="O858" s="18">
        <f t="shared" si="27"/>
        <v>-62.06163999999999</v>
      </c>
      <c r="P858" s="17"/>
      <c r="Q858" t="s">
        <v>2</v>
      </c>
    </row>
    <row r="859" spans="1:18 16382:16384" x14ac:dyDescent="0.2">
      <c r="A859" s="5">
        <f t="shared" si="26"/>
        <v>7</v>
      </c>
      <c r="B859" s="15">
        <v>45731</v>
      </c>
      <c r="C859" t="s">
        <v>70</v>
      </c>
      <c r="D859" t="s">
        <v>33</v>
      </c>
      <c r="E859" t="s">
        <v>91</v>
      </c>
      <c r="H859" t="s">
        <v>54</v>
      </c>
      <c r="I859" t="s">
        <v>2</v>
      </c>
      <c r="J859" t="s">
        <v>40</v>
      </c>
      <c r="K859" s="16">
        <v>13</v>
      </c>
      <c r="L859" s="17">
        <v>843.18200000000002</v>
      </c>
      <c r="M859" s="17">
        <v>67.454560000000001</v>
      </c>
      <c r="N859" s="17">
        <v>75.262</v>
      </c>
      <c r="O859" s="18">
        <f t="shared" si="27"/>
        <v>-7.8074399999999997</v>
      </c>
      <c r="P859" s="17"/>
    </row>
    <row r="860" spans="1:18 16382:16384" x14ac:dyDescent="0.2">
      <c r="A860" s="5">
        <f t="shared" si="26"/>
        <v>1</v>
      </c>
      <c r="B860" s="15">
        <v>45732</v>
      </c>
      <c r="C860" t="s">
        <v>32</v>
      </c>
      <c r="D860" t="s">
        <v>33</v>
      </c>
      <c r="E860" t="s">
        <v>115</v>
      </c>
      <c r="H860" t="s">
        <v>35</v>
      </c>
      <c r="I860" t="s">
        <v>42</v>
      </c>
      <c r="J860" t="s">
        <v>43</v>
      </c>
      <c r="K860" s="16">
        <v>6</v>
      </c>
      <c r="L860" s="17">
        <v>168.791</v>
      </c>
      <c r="M860" s="17">
        <v>13.50328</v>
      </c>
      <c r="N860" s="17">
        <v>31.376000000000001</v>
      </c>
      <c r="O860" s="18">
        <f t="shared" si="27"/>
        <v>-17.872720000000001</v>
      </c>
      <c r="P860" s="17"/>
    </row>
    <row r="861" spans="1:18 16382:16384" x14ac:dyDescent="0.2">
      <c r="A861" s="5">
        <f t="shared" si="26"/>
        <v>1</v>
      </c>
      <c r="B861" s="15">
        <v>45732</v>
      </c>
      <c r="C861" t="s">
        <v>39</v>
      </c>
      <c r="D861" t="s">
        <v>33</v>
      </c>
      <c r="E861" t="s">
        <v>115</v>
      </c>
      <c r="H861" t="s">
        <v>54</v>
      </c>
      <c r="I861" t="s">
        <v>2</v>
      </c>
      <c r="J861" t="s">
        <v>43</v>
      </c>
      <c r="K861" s="16">
        <v>11</v>
      </c>
      <c r="L861" s="17">
        <v>343.88099999999997</v>
      </c>
      <c r="M861" s="17">
        <v>27.510479999999998</v>
      </c>
      <c r="N861" s="17">
        <v>31.434000000000001</v>
      </c>
      <c r="O861" s="18">
        <f t="shared" si="27"/>
        <v>-3.9235200000000034</v>
      </c>
      <c r="P861" s="17" t="s">
        <v>2</v>
      </c>
      <c r="XFB861" t="s">
        <v>116</v>
      </c>
      <c r="XFD861" t="s">
        <v>2</v>
      </c>
    </row>
    <row r="862" spans="1:18 16382:16384" x14ac:dyDescent="0.2">
      <c r="A862" s="5">
        <f t="shared" si="26"/>
        <v>1</v>
      </c>
      <c r="B862" s="15">
        <v>45732</v>
      </c>
      <c r="C862" t="s">
        <v>42</v>
      </c>
      <c r="D862" t="s">
        <v>33</v>
      </c>
      <c r="E862" t="s">
        <v>115</v>
      </c>
      <c r="H862" t="s">
        <v>35</v>
      </c>
      <c r="I862" t="s">
        <v>42</v>
      </c>
      <c r="J862" t="s">
        <v>43</v>
      </c>
      <c r="K862" s="16">
        <v>11</v>
      </c>
      <c r="L862" s="17">
        <v>408.85399999999998</v>
      </c>
      <c r="M862" s="17">
        <v>32.708320000000001</v>
      </c>
      <c r="N862" s="17">
        <v>29.368000000000002</v>
      </c>
      <c r="O862" s="18">
        <f t="shared" si="27"/>
        <v>3.3403199999999984</v>
      </c>
      <c r="P862" s="17"/>
    </row>
    <row r="863" spans="1:18 16382:16384" x14ac:dyDescent="0.2">
      <c r="A863" s="5">
        <f t="shared" si="26"/>
        <v>1</v>
      </c>
      <c r="B863" s="15">
        <v>45732</v>
      </c>
      <c r="C863" t="s">
        <v>36</v>
      </c>
      <c r="D863" t="s">
        <v>33</v>
      </c>
      <c r="E863" t="s">
        <v>115</v>
      </c>
      <c r="H863" t="s">
        <v>35</v>
      </c>
      <c r="I863" t="s">
        <v>42</v>
      </c>
      <c r="J863" t="s">
        <v>40</v>
      </c>
      <c r="K863" s="16">
        <v>9</v>
      </c>
      <c r="L863" s="17">
        <v>363.15600000000001</v>
      </c>
      <c r="M863" s="17">
        <v>29.052480000000003</v>
      </c>
      <c r="N863" s="17">
        <v>32.587000000000003</v>
      </c>
      <c r="O863" s="18">
        <f t="shared" si="27"/>
        <v>-3.5345200000000006</v>
      </c>
      <c r="P863" s="17"/>
    </row>
    <row r="864" spans="1:18 16382:16384" x14ac:dyDescent="0.2">
      <c r="A864" s="5">
        <f t="shared" si="26"/>
        <v>1</v>
      </c>
      <c r="B864" s="15">
        <v>45732</v>
      </c>
      <c r="C864" t="s">
        <v>44</v>
      </c>
      <c r="D864" t="s">
        <v>49</v>
      </c>
      <c r="E864" t="s">
        <v>115</v>
      </c>
      <c r="H864" t="s">
        <v>73</v>
      </c>
      <c r="I864" t="s">
        <v>2</v>
      </c>
      <c r="J864" t="s">
        <v>117</v>
      </c>
      <c r="K864" s="16">
        <v>10</v>
      </c>
      <c r="L864" s="17">
        <v>413.34399999999999</v>
      </c>
      <c r="M864" s="17">
        <v>33.067520000000002</v>
      </c>
      <c r="N864" s="17">
        <v>45.424000000000007</v>
      </c>
      <c r="O864" s="18">
        <f t="shared" si="27"/>
        <v>-12.356480000000005</v>
      </c>
      <c r="P864" s="17"/>
    </row>
    <row r="865" spans="1:17" x14ac:dyDescent="0.2">
      <c r="A865" s="5">
        <f t="shared" si="26"/>
        <v>1</v>
      </c>
      <c r="B865" s="15">
        <v>45732</v>
      </c>
      <c r="C865" t="s">
        <v>46</v>
      </c>
      <c r="D865" t="s">
        <v>49</v>
      </c>
      <c r="E865" t="s">
        <v>115</v>
      </c>
      <c r="H865" t="s">
        <v>35</v>
      </c>
      <c r="I865" t="s">
        <v>39</v>
      </c>
      <c r="J865" t="s">
        <v>43</v>
      </c>
      <c r="K865" s="16">
        <v>6</v>
      </c>
      <c r="L865" s="17">
        <v>272.68799999999999</v>
      </c>
      <c r="M865" s="17">
        <v>21.81504</v>
      </c>
      <c r="N865" s="17">
        <v>34.608999999999995</v>
      </c>
      <c r="O865" s="18">
        <f t="shared" si="27"/>
        <v>-12.793959999999995</v>
      </c>
      <c r="P865" s="17"/>
    </row>
    <row r="866" spans="1:17" x14ac:dyDescent="0.2">
      <c r="A866" s="5">
        <f t="shared" si="26"/>
        <v>1</v>
      </c>
      <c r="B866" s="15">
        <v>45732</v>
      </c>
      <c r="C866" t="s">
        <v>48</v>
      </c>
      <c r="D866" t="s">
        <v>49</v>
      </c>
      <c r="E866" t="s">
        <v>115</v>
      </c>
      <c r="H866" t="s">
        <v>51</v>
      </c>
      <c r="I866" t="s">
        <v>2</v>
      </c>
      <c r="J866" t="s">
        <v>52</v>
      </c>
      <c r="K866" s="16">
        <v>11</v>
      </c>
      <c r="L866" s="17">
        <v>513.22699999999998</v>
      </c>
      <c r="M866" s="17">
        <v>41.058160000000001</v>
      </c>
      <c r="N866" s="17">
        <v>40.283000000000001</v>
      </c>
      <c r="O866" s="18">
        <f t="shared" si="27"/>
        <v>0.77515999999999963</v>
      </c>
      <c r="P866" s="17"/>
    </row>
    <row r="867" spans="1:17" x14ac:dyDescent="0.2">
      <c r="A867" s="5">
        <f t="shared" si="26"/>
        <v>1</v>
      </c>
      <c r="B867" s="15">
        <v>45732</v>
      </c>
      <c r="C867" t="s">
        <v>55</v>
      </c>
      <c r="D867" t="s">
        <v>49</v>
      </c>
      <c r="E867" t="s">
        <v>115</v>
      </c>
      <c r="H867" t="s">
        <v>54</v>
      </c>
      <c r="I867" t="s">
        <v>42</v>
      </c>
      <c r="J867" t="s">
        <v>57</v>
      </c>
      <c r="K867" s="16">
        <v>11</v>
      </c>
      <c r="L867" s="17">
        <v>428.82900000000001</v>
      </c>
      <c r="M867" s="17">
        <v>34.306319999999999</v>
      </c>
      <c r="N867" s="17">
        <v>32.113999999999997</v>
      </c>
      <c r="O867" s="18">
        <f t="shared" si="27"/>
        <v>2.1923200000000023</v>
      </c>
      <c r="P867" s="17"/>
    </row>
    <row r="868" spans="1:17" x14ac:dyDescent="0.2">
      <c r="A868" s="5">
        <f t="shared" si="26"/>
        <v>1</v>
      </c>
      <c r="B868" s="15">
        <v>45732</v>
      </c>
      <c r="C868" t="s">
        <v>70</v>
      </c>
      <c r="D868" t="s">
        <v>49</v>
      </c>
      <c r="E868" t="s">
        <v>115</v>
      </c>
      <c r="H868" t="s">
        <v>35</v>
      </c>
      <c r="I868" t="s">
        <v>36</v>
      </c>
      <c r="J868" t="s">
        <v>57</v>
      </c>
      <c r="K868" s="16">
        <v>11</v>
      </c>
      <c r="L868" s="17">
        <v>588.88400000000001</v>
      </c>
      <c r="M868" s="17">
        <v>47.110720000000001</v>
      </c>
      <c r="N868" s="17">
        <v>24.170999999999999</v>
      </c>
      <c r="O868" s="18">
        <f t="shared" si="27"/>
        <v>22.939720000000001</v>
      </c>
      <c r="P868" s="17"/>
    </row>
    <row r="869" spans="1:17" x14ac:dyDescent="0.2">
      <c r="A869" s="5">
        <f t="shared" si="26"/>
        <v>1</v>
      </c>
      <c r="B869" s="15">
        <v>45732</v>
      </c>
      <c r="C869" t="s">
        <v>32</v>
      </c>
      <c r="D869" t="s">
        <v>49</v>
      </c>
      <c r="E869" t="s">
        <v>108</v>
      </c>
      <c r="H869" t="s">
        <v>62</v>
      </c>
      <c r="I869" t="s">
        <v>2</v>
      </c>
      <c r="J869" t="s">
        <v>52</v>
      </c>
      <c r="K869" s="16">
        <v>5</v>
      </c>
      <c r="L869" s="17">
        <v>273.33999999999997</v>
      </c>
      <c r="M869" s="17">
        <v>21.867199999999997</v>
      </c>
      <c r="N869" s="17">
        <v>104.557</v>
      </c>
      <c r="O869" s="18">
        <f t="shared" si="27"/>
        <v>-82.689800000000005</v>
      </c>
      <c r="P869" s="17"/>
    </row>
    <row r="870" spans="1:17" x14ac:dyDescent="0.2">
      <c r="A870" s="5">
        <f t="shared" si="26"/>
        <v>1</v>
      </c>
      <c r="B870" s="15">
        <v>45732</v>
      </c>
      <c r="C870" t="s">
        <v>39</v>
      </c>
      <c r="D870" t="s">
        <v>49</v>
      </c>
      <c r="E870" t="s">
        <v>108</v>
      </c>
      <c r="H870" t="s">
        <v>63</v>
      </c>
      <c r="I870" t="s">
        <v>64</v>
      </c>
      <c r="J870" t="s">
        <v>57</v>
      </c>
      <c r="K870" s="16">
        <v>5</v>
      </c>
      <c r="L870" s="17">
        <v>328.65199999999999</v>
      </c>
      <c r="M870" s="17">
        <v>26.292159999999999</v>
      </c>
      <c r="N870" s="17">
        <v>118.98099999999999</v>
      </c>
      <c r="O870" s="18">
        <f t="shared" si="27"/>
        <v>-92.688839999999999</v>
      </c>
      <c r="P870" s="17" t="s">
        <v>2</v>
      </c>
    </row>
    <row r="871" spans="1:17" x14ac:dyDescent="0.2">
      <c r="A871" s="5">
        <f t="shared" si="26"/>
        <v>1</v>
      </c>
      <c r="B871" s="15">
        <v>45732</v>
      </c>
      <c r="C871" t="s">
        <v>42</v>
      </c>
      <c r="D871" t="s">
        <v>49</v>
      </c>
      <c r="E871" t="s">
        <v>108</v>
      </c>
      <c r="F871" t="s">
        <v>53</v>
      </c>
      <c r="H871" t="s">
        <v>54</v>
      </c>
      <c r="I871" t="s">
        <v>39</v>
      </c>
      <c r="J871" t="s">
        <v>57</v>
      </c>
      <c r="K871" s="16">
        <v>16</v>
      </c>
      <c r="L871" s="17">
        <v>9234.9789999999994</v>
      </c>
      <c r="M871" s="17">
        <v>738.79831999999999</v>
      </c>
      <c r="N871" s="17">
        <v>86.835999999999999</v>
      </c>
      <c r="O871" s="18">
        <f t="shared" si="27"/>
        <v>651.96231999999998</v>
      </c>
      <c r="P871" s="17"/>
    </row>
    <row r="872" spans="1:17" x14ac:dyDescent="0.2">
      <c r="A872" s="5">
        <f t="shared" si="26"/>
        <v>1</v>
      </c>
      <c r="B872" s="15">
        <v>45732</v>
      </c>
      <c r="C872" t="s">
        <v>36</v>
      </c>
      <c r="D872" t="s">
        <v>49</v>
      </c>
      <c r="E872" t="s">
        <v>108</v>
      </c>
      <c r="H872" t="s">
        <v>51</v>
      </c>
      <c r="I872" t="s">
        <v>2</v>
      </c>
      <c r="J872" t="s">
        <v>52</v>
      </c>
      <c r="K872" s="16">
        <v>8</v>
      </c>
      <c r="L872" s="17">
        <v>523.38599999999997</v>
      </c>
      <c r="M872" s="17">
        <v>41.87088</v>
      </c>
      <c r="N872" s="17">
        <v>39.662000000000006</v>
      </c>
      <c r="O872" s="18">
        <f t="shared" si="27"/>
        <v>2.2088799999999935</v>
      </c>
      <c r="P872" s="17"/>
      <c r="Q872" t="s">
        <v>2</v>
      </c>
    </row>
    <row r="873" spans="1:17" x14ac:dyDescent="0.2">
      <c r="A873" s="5">
        <f t="shared" si="26"/>
        <v>1</v>
      </c>
      <c r="B873" s="15">
        <v>45732</v>
      </c>
      <c r="C873" t="s">
        <v>44</v>
      </c>
      <c r="D873" t="s">
        <v>49</v>
      </c>
      <c r="E873" t="s">
        <v>108</v>
      </c>
      <c r="H873" t="s">
        <v>62</v>
      </c>
      <c r="I873" t="s">
        <v>2</v>
      </c>
      <c r="J873" t="s">
        <v>52</v>
      </c>
      <c r="K873" s="16">
        <v>8</v>
      </c>
      <c r="L873" s="17">
        <v>518.06899999999996</v>
      </c>
      <c r="M873" s="17">
        <v>41.445519999999995</v>
      </c>
      <c r="N873" s="17">
        <v>67.356999999999999</v>
      </c>
      <c r="O873" s="18">
        <f t="shared" si="27"/>
        <v>-25.911480000000005</v>
      </c>
      <c r="P873" s="17"/>
    </row>
    <row r="874" spans="1:17" x14ac:dyDescent="0.2">
      <c r="A874" s="5">
        <f t="shared" si="26"/>
        <v>1</v>
      </c>
      <c r="B874" s="15">
        <v>45732</v>
      </c>
      <c r="C874" t="s">
        <v>46</v>
      </c>
      <c r="D874" t="s">
        <v>49</v>
      </c>
      <c r="E874" t="s">
        <v>108</v>
      </c>
      <c r="H874" t="s">
        <v>62</v>
      </c>
      <c r="I874" t="s">
        <v>2</v>
      </c>
      <c r="J874" t="s">
        <v>52</v>
      </c>
      <c r="K874" s="16">
        <v>7</v>
      </c>
      <c r="L874" s="17">
        <v>536.97500000000002</v>
      </c>
      <c r="M874" s="17">
        <v>42.958000000000006</v>
      </c>
      <c r="N874" s="17">
        <v>106.595</v>
      </c>
      <c r="O874" s="18">
        <f t="shared" si="27"/>
        <v>-63.636999999999993</v>
      </c>
      <c r="P874" s="17"/>
    </row>
    <row r="875" spans="1:17" x14ac:dyDescent="0.2">
      <c r="A875" s="5">
        <f t="shared" si="26"/>
        <v>1</v>
      </c>
      <c r="B875" s="15">
        <v>45732</v>
      </c>
      <c r="C875" t="s">
        <v>48</v>
      </c>
      <c r="D875" t="s">
        <v>49</v>
      </c>
      <c r="E875" t="s">
        <v>108</v>
      </c>
      <c r="H875" t="s">
        <v>54</v>
      </c>
      <c r="I875" t="s">
        <v>42</v>
      </c>
      <c r="J875" t="s">
        <v>57</v>
      </c>
      <c r="K875" s="16">
        <v>15</v>
      </c>
      <c r="L875" s="17">
        <v>783.89200000000005</v>
      </c>
      <c r="M875" s="17">
        <v>62.711360000000006</v>
      </c>
      <c r="N875" s="17">
        <v>43.933999999999997</v>
      </c>
      <c r="O875" s="18">
        <f t="shared" si="27"/>
        <v>18.777360000000009</v>
      </c>
      <c r="P875" s="17"/>
    </row>
    <row r="876" spans="1:17" x14ac:dyDescent="0.2">
      <c r="A876" s="5">
        <f t="shared" si="26"/>
        <v>1</v>
      </c>
      <c r="B876" s="15">
        <v>45732</v>
      </c>
      <c r="C876" t="s">
        <v>55</v>
      </c>
      <c r="D876" t="s">
        <v>49</v>
      </c>
      <c r="E876" t="s">
        <v>108</v>
      </c>
      <c r="H876" t="s">
        <v>35</v>
      </c>
      <c r="I876" t="s">
        <v>42</v>
      </c>
      <c r="J876" t="s">
        <v>57</v>
      </c>
      <c r="K876" s="16">
        <v>10</v>
      </c>
      <c r="L876" s="17">
        <v>618.86300000000006</v>
      </c>
      <c r="M876" s="17">
        <v>49.509040000000006</v>
      </c>
      <c r="N876" s="17">
        <v>34.519999999999996</v>
      </c>
      <c r="O876" s="18">
        <f t="shared" si="27"/>
        <v>14.98904000000001</v>
      </c>
      <c r="P876" s="17"/>
      <c r="Q876" t="s">
        <v>2</v>
      </c>
    </row>
    <row r="877" spans="1:17" x14ac:dyDescent="0.2">
      <c r="A877" s="5">
        <f t="shared" si="26"/>
        <v>2</v>
      </c>
      <c r="B877" s="15">
        <v>45733</v>
      </c>
      <c r="C877" t="s">
        <v>32</v>
      </c>
      <c r="D877" t="s">
        <v>49</v>
      </c>
      <c r="E877" t="s">
        <v>71</v>
      </c>
      <c r="F877" t="s">
        <v>53</v>
      </c>
      <c r="H877" t="s">
        <v>54</v>
      </c>
      <c r="I877" t="s">
        <v>2</v>
      </c>
      <c r="J877" t="s">
        <v>52</v>
      </c>
      <c r="K877" s="16">
        <v>16</v>
      </c>
      <c r="L877" s="17">
        <v>5878.6549999999997</v>
      </c>
      <c r="M877" s="17">
        <v>470.29239999999999</v>
      </c>
      <c r="N877" s="17">
        <v>104.99100000000001</v>
      </c>
      <c r="O877" s="18">
        <f t="shared" si="27"/>
        <v>365.30139999999994</v>
      </c>
      <c r="P877" s="17"/>
    </row>
    <row r="878" spans="1:17" x14ac:dyDescent="0.2">
      <c r="A878" s="5">
        <f t="shared" si="26"/>
        <v>2</v>
      </c>
      <c r="B878" s="15">
        <v>45733</v>
      </c>
      <c r="C878" t="s">
        <v>39</v>
      </c>
      <c r="D878" t="s">
        <v>49</v>
      </c>
      <c r="E878" t="s">
        <v>71</v>
      </c>
      <c r="H878" t="s">
        <v>62</v>
      </c>
      <c r="I878" t="s">
        <v>2</v>
      </c>
      <c r="J878" t="s">
        <v>52</v>
      </c>
      <c r="K878" s="16">
        <v>7</v>
      </c>
      <c r="L878" s="17">
        <v>451.435</v>
      </c>
      <c r="M878" s="17">
        <v>36.114800000000002</v>
      </c>
      <c r="N878" s="17">
        <v>89.816000000000003</v>
      </c>
      <c r="O878" s="18">
        <f t="shared" si="27"/>
        <v>-53.7012</v>
      </c>
      <c r="P878" s="17"/>
    </row>
    <row r="879" spans="1:17" x14ac:dyDescent="0.2">
      <c r="A879" s="5">
        <f t="shared" si="26"/>
        <v>2</v>
      </c>
      <c r="B879" s="15">
        <v>45733</v>
      </c>
      <c r="C879" t="s">
        <v>42</v>
      </c>
      <c r="D879" t="s">
        <v>49</v>
      </c>
      <c r="E879" t="s">
        <v>71</v>
      </c>
      <c r="H879" t="s">
        <v>35</v>
      </c>
      <c r="I879" t="s">
        <v>39</v>
      </c>
      <c r="J879" t="s">
        <v>52</v>
      </c>
      <c r="K879" s="16">
        <v>8</v>
      </c>
      <c r="L879" s="17">
        <v>647.17600000000004</v>
      </c>
      <c r="M879" s="17">
        <v>51.774080000000005</v>
      </c>
      <c r="N879" s="17">
        <v>46.055</v>
      </c>
      <c r="O879" s="18">
        <f t="shared" si="27"/>
        <v>5.7190800000000053</v>
      </c>
      <c r="P879" s="17"/>
    </row>
    <row r="880" spans="1:17" x14ac:dyDescent="0.2">
      <c r="A880" s="5">
        <f t="shared" si="26"/>
        <v>2</v>
      </c>
      <c r="B880" s="15">
        <v>45733</v>
      </c>
      <c r="C880" t="s">
        <v>36</v>
      </c>
      <c r="D880" t="s">
        <v>49</v>
      </c>
      <c r="E880" t="s">
        <v>71</v>
      </c>
      <c r="H880" t="s">
        <v>35</v>
      </c>
      <c r="I880" t="s">
        <v>39</v>
      </c>
      <c r="J880" t="s">
        <v>57</v>
      </c>
      <c r="K880" s="16">
        <v>10</v>
      </c>
      <c r="L880" s="17">
        <v>742.20600000000002</v>
      </c>
      <c r="M880" s="17">
        <v>59.376480000000001</v>
      </c>
      <c r="N880" s="17">
        <v>40.417000000000002</v>
      </c>
      <c r="O880" s="18">
        <f t="shared" si="27"/>
        <v>18.959479999999999</v>
      </c>
      <c r="P880" s="17"/>
      <c r="Q880" t="s">
        <v>2</v>
      </c>
    </row>
    <row r="881" spans="1:17" x14ac:dyDescent="0.2">
      <c r="A881" s="5">
        <f t="shared" si="26"/>
        <v>2</v>
      </c>
      <c r="B881" s="15">
        <v>45733</v>
      </c>
      <c r="C881" t="s">
        <v>44</v>
      </c>
      <c r="D881" t="s">
        <v>49</v>
      </c>
      <c r="E881" t="s">
        <v>71</v>
      </c>
      <c r="H881" t="s">
        <v>54</v>
      </c>
      <c r="I881" t="s">
        <v>42</v>
      </c>
      <c r="J881" t="s">
        <v>40</v>
      </c>
      <c r="K881" s="16">
        <v>12</v>
      </c>
      <c r="L881" s="17">
        <v>562.59500000000003</v>
      </c>
      <c r="M881" s="17">
        <v>45.007600000000004</v>
      </c>
      <c r="N881" s="17">
        <v>36.763000000000005</v>
      </c>
      <c r="O881" s="18">
        <f t="shared" si="27"/>
        <v>8.2445999999999984</v>
      </c>
      <c r="P881" s="17"/>
    </row>
    <row r="882" spans="1:17" x14ac:dyDescent="0.2">
      <c r="A882" s="5">
        <f t="shared" si="26"/>
        <v>2</v>
      </c>
      <c r="B882" s="15">
        <v>45733</v>
      </c>
      <c r="C882" t="s">
        <v>46</v>
      </c>
      <c r="D882" t="s">
        <v>49</v>
      </c>
      <c r="E882" t="s">
        <v>71</v>
      </c>
      <c r="H882" t="s">
        <v>54</v>
      </c>
      <c r="I882" t="s">
        <v>2</v>
      </c>
      <c r="J882" t="s">
        <v>52</v>
      </c>
      <c r="K882" s="16">
        <v>13</v>
      </c>
      <c r="L882" s="17">
        <v>771.89200000000005</v>
      </c>
      <c r="M882" s="17">
        <v>61.751360000000005</v>
      </c>
      <c r="N882" s="17">
        <v>55.058999999999997</v>
      </c>
      <c r="O882" s="18">
        <f t="shared" si="27"/>
        <v>6.6923600000000079</v>
      </c>
      <c r="P882" s="17"/>
    </row>
    <row r="883" spans="1:17" x14ac:dyDescent="0.2">
      <c r="A883" s="5">
        <f t="shared" si="26"/>
        <v>2</v>
      </c>
      <c r="B883" s="15">
        <v>45733</v>
      </c>
      <c r="C883" t="s">
        <v>48</v>
      </c>
      <c r="D883" t="s">
        <v>49</v>
      </c>
      <c r="E883" t="s">
        <v>71</v>
      </c>
      <c r="H883" t="s">
        <v>54</v>
      </c>
      <c r="I883" t="s">
        <v>42</v>
      </c>
      <c r="J883" t="s">
        <v>40</v>
      </c>
      <c r="K883" s="16">
        <v>14</v>
      </c>
      <c r="L883" s="17">
        <v>856.48199999999997</v>
      </c>
      <c r="M883" s="17">
        <v>68.518559999999994</v>
      </c>
      <c r="N883" s="17">
        <v>44.336999999999996</v>
      </c>
      <c r="O883" s="18">
        <f t="shared" si="27"/>
        <v>24.181559999999998</v>
      </c>
      <c r="P883" s="17"/>
    </row>
    <row r="884" spans="1:17" x14ac:dyDescent="0.2">
      <c r="A884" s="5">
        <f t="shared" si="26"/>
        <v>3</v>
      </c>
      <c r="B884" s="15">
        <v>45734</v>
      </c>
      <c r="C884" t="s">
        <v>32</v>
      </c>
      <c r="D884" t="s">
        <v>49</v>
      </c>
      <c r="E884" t="s">
        <v>96</v>
      </c>
      <c r="F884" t="s">
        <v>53</v>
      </c>
      <c r="H884" t="s">
        <v>54</v>
      </c>
      <c r="I884" t="s">
        <v>39</v>
      </c>
      <c r="J884" t="s">
        <v>57</v>
      </c>
      <c r="K884" s="16">
        <v>16</v>
      </c>
      <c r="L884" s="17">
        <v>6207.5249999999996</v>
      </c>
      <c r="M884" s="17">
        <v>496.60199999999998</v>
      </c>
      <c r="N884" s="17">
        <v>75.487000000000009</v>
      </c>
      <c r="O884" s="18">
        <f t="shared" si="27"/>
        <v>421.11499999999995</v>
      </c>
      <c r="P884" s="17"/>
    </row>
    <row r="885" spans="1:17" x14ac:dyDescent="0.2">
      <c r="A885" s="5">
        <f t="shared" si="26"/>
        <v>3</v>
      </c>
      <c r="B885" s="15">
        <v>45734</v>
      </c>
      <c r="C885" t="s">
        <v>39</v>
      </c>
      <c r="D885" t="s">
        <v>49</v>
      </c>
      <c r="E885" t="s">
        <v>96</v>
      </c>
      <c r="H885" t="s">
        <v>35</v>
      </c>
      <c r="I885" t="s">
        <v>39</v>
      </c>
      <c r="J885" t="s">
        <v>52</v>
      </c>
      <c r="K885" s="16">
        <v>7</v>
      </c>
      <c r="L885" s="17">
        <v>377.71199999999999</v>
      </c>
      <c r="M885" s="17">
        <v>30.21696</v>
      </c>
      <c r="N885" s="17">
        <v>55.259</v>
      </c>
      <c r="O885" s="18">
        <f t="shared" si="27"/>
        <v>-25.04204</v>
      </c>
      <c r="P885" s="17"/>
    </row>
    <row r="886" spans="1:17" x14ac:dyDescent="0.2">
      <c r="A886" s="5">
        <f t="shared" si="26"/>
        <v>3</v>
      </c>
      <c r="B886" s="15">
        <v>45734</v>
      </c>
      <c r="C886" t="s">
        <v>42</v>
      </c>
      <c r="D886" t="s">
        <v>49</v>
      </c>
      <c r="E886" t="s">
        <v>96</v>
      </c>
      <c r="H886" t="s">
        <v>35</v>
      </c>
      <c r="I886" t="s">
        <v>42</v>
      </c>
      <c r="J886" t="s">
        <v>52</v>
      </c>
      <c r="K886" s="16">
        <v>9</v>
      </c>
      <c r="L886" s="17">
        <v>562.67700000000002</v>
      </c>
      <c r="M886" s="17">
        <v>45.014160000000004</v>
      </c>
      <c r="N886" s="17">
        <v>39.548999999999999</v>
      </c>
      <c r="O886" s="18">
        <f t="shared" si="27"/>
        <v>5.4651600000000045</v>
      </c>
      <c r="P886" s="17"/>
    </row>
    <row r="887" spans="1:17" x14ac:dyDescent="0.2">
      <c r="A887" s="5">
        <f t="shared" si="26"/>
        <v>3</v>
      </c>
      <c r="B887" s="15">
        <v>45734</v>
      </c>
      <c r="C887" t="s">
        <v>36</v>
      </c>
      <c r="D887" t="s">
        <v>49</v>
      </c>
      <c r="E887" t="s">
        <v>96</v>
      </c>
      <c r="H887" t="s">
        <v>35</v>
      </c>
      <c r="I887" t="s">
        <v>39</v>
      </c>
      <c r="J887" t="s">
        <v>43</v>
      </c>
      <c r="K887" s="16">
        <v>10</v>
      </c>
      <c r="L887" s="17">
        <v>617.55899999999997</v>
      </c>
      <c r="M887" s="17">
        <v>49.404719999999998</v>
      </c>
      <c r="N887" s="17">
        <v>41.561999999999998</v>
      </c>
      <c r="O887" s="18">
        <f t="shared" si="27"/>
        <v>7.8427199999999999</v>
      </c>
      <c r="P887" s="17"/>
    </row>
    <row r="888" spans="1:17" x14ac:dyDescent="0.2">
      <c r="A888" s="5">
        <f t="shared" si="26"/>
        <v>3</v>
      </c>
      <c r="B888" s="15">
        <v>45734</v>
      </c>
      <c r="C888" t="s">
        <v>44</v>
      </c>
      <c r="D888" t="s">
        <v>49</v>
      </c>
      <c r="E888" t="s">
        <v>96</v>
      </c>
      <c r="H888" t="s">
        <v>54</v>
      </c>
      <c r="I888" t="s">
        <v>36</v>
      </c>
      <c r="J888" t="s">
        <v>57</v>
      </c>
      <c r="K888" s="16">
        <v>14</v>
      </c>
      <c r="L888" s="17">
        <v>602.23400000000004</v>
      </c>
      <c r="M888" s="17">
        <v>48.178720000000006</v>
      </c>
      <c r="N888" s="17">
        <v>29.121999999999996</v>
      </c>
      <c r="O888" s="18">
        <f t="shared" si="27"/>
        <v>19.056720000000009</v>
      </c>
      <c r="P888" s="17"/>
    </row>
    <row r="889" spans="1:17" x14ac:dyDescent="0.2">
      <c r="A889" s="5">
        <f t="shared" si="26"/>
        <v>3</v>
      </c>
      <c r="B889" s="15">
        <v>45734</v>
      </c>
      <c r="C889" t="s">
        <v>46</v>
      </c>
      <c r="D889" t="s">
        <v>49</v>
      </c>
      <c r="E889" t="s">
        <v>96</v>
      </c>
      <c r="H889" t="s">
        <v>35</v>
      </c>
      <c r="I889" t="s">
        <v>42</v>
      </c>
      <c r="J889" t="s">
        <v>57</v>
      </c>
      <c r="K889" s="16">
        <v>11</v>
      </c>
      <c r="L889" s="17">
        <v>680.78</v>
      </c>
      <c r="M889" s="17">
        <v>54.462400000000002</v>
      </c>
      <c r="N889" s="17">
        <v>27.532</v>
      </c>
      <c r="O889" s="18">
        <f t="shared" si="27"/>
        <v>26.930400000000002</v>
      </c>
      <c r="P889" s="17"/>
      <c r="Q889" t="s">
        <v>2</v>
      </c>
    </row>
    <row r="890" spans="1:17" x14ac:dyDescent="0.2">
      <c r="A890" s="5">
        <f t="shared" si="26"/>
        <v>3</v>
      </c>
      <c r="B890" s="15">
        <v>45734</v>
      </c>
      <c r="C890" t="s">
        <v>48</v>
      </c>
      <c r="D890" t="s">
        <v>49</v>
      </c>
      <c r="E890" t="s">
        <v>96</v>
      </c>
      <c r="H890" t="s">
        <v>51</v>
      </c>
      <c r="I890" t="s">
        <v>2</v>
      </c>
      <c r="J890" t="s">
        <v>57</v>
      </c>
      <c r="K890" s="16">
        <v>14</v>
      </c>
      <c r="L890" s="17">
        <v>699.82500000000005</v>
      </c>
      <c r="M890" s="17">
        <v>55.986000000000004</v>
      </c>
      <c r="N890" s="17">
        <v>25.292000000000002</v>
      </c>
      <c r="O890" s="18">
        <f t="shared" si="27"/>
        <v>30.694000000000003</v>
      </c>
      <c r="P890" s="17"/>
    </row>
    <row r="891" spans="1:17" x14ac:dyDescent="0.2">
      <c r="A891" s="5">
        <f t="shared" si="26"/>
        <v>3</v>
      </c>
      <c r="B891" s="15">
        <v>45734</v>
      </c>
      <c r="C891" t="s">
        <v>55</v>
      </c>
      <c r="D891" t="s">
        <v>49</v>
      </c>
      <c r="E891" t="s">
        <v>96</v>
      </c>
      <c r="H891" t="s">
        <v>54</v>
      </c>
      <c r="I891" t="s">
        <v>42</v>
      </c>
      <c r="J891" t="s">
        <v>57</v>
      </c>
      <c r="K891" s="16">
        <v>15</v>
      </c>
      <c r="L891" s="17">
        <v>813.04399999999998</v>
      </c>
      <c r="M891" s="17">
        <v>65.043520000000001</v>
      </c>
      <c r="N891" s="17">
        <v>44.234000000000002</v>
      </c>
      <c r="O891" s="18">
        <f t="shared" si="27"/>
        <v>20.809519999999999</v>
      </c>
      <c r="P891" s="17"/>
      <c r="Q891" t="s">
        <v>2</v>
      </c>
    </row>
    <row r="892" spans="1:17" x14ac:dyDescent="0.2">
      <c r="A892" s="5">
        <f t="shared" si="26"/>
        <v>3</v>
      </c>
      <c r="B892" s="15">
        <v>45734</v>
      </c>
      <c r="C892" t="s">
        <v>70</v>
      </c>
      <c r="D892" t="s">
        <v>49</v>
      </c>
      <c r="E892" t="s">
        <v>96</v>
      </c>
      <c r="H892" t="s">
        <v>54</v>
      </c>
      <c r="I892" t="s">
        <v>42</v>
      </c>
      <c r="J892" t="s">
        <v>57</v>
      </c>
      <c r="K892" s="16">
        <v>15</v>
      </c>
      <c r="L892" s="17">
        <v>684.74300000000005</v>
      </c>
      <c r="M892" s="17">
        <v>54.779440000000008</v>
      </c>
      <c r="N892" s="17">
        <v>35.264000000000003</v>
      </c>
      <c r="O892" s="18">
        <f t="shared" si="27"/>
        <v>19.515440000000005</v>
      </c>
      <c r="P892" s="17"/>
    </row>
    <row r="893" spans="1:17" x14ac:dyDescent="0.2">
      <c r="A893" s="5">
        <f t="shared" si="26"/>
        <v>4</v>
      </c>
      <c r="B893" s="15">
        <v>45735</v>
      </c>
      <c r="C893" t="s">
        <v>32</v>
      </c>
      <c r="D893" t="s">
        <v>49</v>
      </c>
      <c r="E893" t="s">
        <v>88</v>
      </c>
      <c r="H893" t="s">
        <v>73</v>
      </c>
      <c r="I893" t="s">
        <v>2</v>
      </c>
      <c r="J893" t="s">
        <v>117</v>
      </c>
      <c r="K893" s="16">
        <v>10</v>
      </c>
      <c r="L893" s="17">
        <v>293.21499999999997</v>
      </c>
      <c r="M893" s="17">
        <v>23.457199999999997</v>
      </c>
      <c r="N893" s="17">
        <v>45.478000000000002</v>
      </c>
      <c r="O893" s="18">
        <f t="shared" si="27"/>
        <v>-22.020800000000005</v>
      </c>
      <c r="P893" s="17"/>
    </row>
    <row r="894" spans="1:17" x14ac:dyDescent="0.2">
      <c r="A894" s="5">
        <f t="shared" si="26"/>
        <v>4</v>
      </c>
      <c r="B894" s="15">
        <v>45735</v>
      </c>
      <c r="C894" t="s">
        <v>39</v>
      </c>
      <c r="D894" t="s">
        <v>49</v>
      </c>
      <c r="E894" t="s">
        <v>88</v>
      </c>
      <c r="H894" t="s">
        <v>35</v>
      </c>
      <c r="I894" t="s">
        <v>39</v>
      </c>
      <c r="J894" t="s">
        <v>52</v>
      </c>
      <c r="K894" s="16">
        <v>7</v>
      </c>
      <c r="L894" s="17">
        <v>363.01</v>
      </c>
      <c r="M894" s="17">
        <v>29.040800000000001</v>
      </c>
      <c r="N894" s="17">
        <v>38.942</v>
      </c>
      <c r="O894" s="18">
        <f t="shared" si="27"/>
        <v>-9.9011999999999993</v>
      </c>
      <c r="P894" s="17"/>
    </row>
    <row r="895" spans="1:17" x14ac:dyDescent="0.2">
      <c r="A895" s="5">
        <f t="shared" si="26"/>
        <v>4</v>
      </c>
      <c r="B895" s="15">
        <v>45735</v>
      </c>
      <c r="C895" t="s">
        <v>42</v>
      </c>
      <c r="D895" t="s">
        <v>49</v>
      </c>
      <c r="E895" t="s">
        <v>88</v>
      </c>
      <c r="H895" t="s">
        <v>54</v>
      </c>
      <c r="I895" t="s">
        <v>42</v>
      </c>
      <c r="J895" t="s">
        <v>57</v>
      </c>
      <c r="K895" s="16">
        <v>10</v>
      </c>
      <c r="L895" s="17">
        <v>532.14800000000002</v>
      </c>
      <c r="M895" s="17">
        <v>42.571840000000002</v>
      </c>
      <c r="N895" s="17">
        <v>26.044000000000004</v>
      </c>
      <c r="O895" s="18">
        <f t="shared" si="27"/>
        <v>16.527839999999998</v>
      </c>
      <c r="P895" s="17"/>
    </row>
    <row r="896" spans="1:17" x14ac:dyDescent="0.2">
      <c r="A896" s="5">
        <f t="shared" si="26"/>
        <v>4</v>
      </c>
      <c r="B896" s="15">
        <v>45735</v>
      </c>
      <c r="C896" t="s">
        <v>36</v>
      </c>
      <c r="D896" t="s">
        <v>49</v>
      </c>
      <c r="E896" t="s">
        <v>88</v>
      </c>
      <c r="H896" t="s">
        <v>51</v>
      </c>
      <c r="I896" t="s">
        <v>2</v>
      </c>
      <c r="J896" t="s">
        <v>52</v>
      </c>
      <c r="K896" s="16">
        <v>9</v>
      </c>
      <c r="L896" s="17">
        <v>443.09100000000001</v>
      </c>
      <c r="M896" s="17">
        <v>35.447279999999999</v>
      </c>
      <c r="N896" s="17">
        <v>41.523000000000003</v>
      </c>
      <c r="O896" s="18">
        <f t="shared" si="27"/>
        <v>-6.075720000000004</v>
      </c>
      <c r="P896" s="17"/>
    </row>
    <row r="897" spans="1:17" x14ac:dyDescent="0.2">
      <c r="A897" s="5">
        <f t="shared" si="26"/>
        <v>4</v>
      </c>
      <c r="B897" s="15">
        <v>45735</v>
      </c>
      <c r="C897" t="s">
        <v>44</v>
      </c>
      <c r="D897" t="s">
        <v>49</v>
      </c>
      <c r="E897" t="s">
        <v>88</v>
      </c>
      <c r="H897" t="s">
        <v>51</v>
      </c>
      <c r="I897" t="s">
        <v>2</v>
      </c>
      <c r="J897" t="s">
        <v>52</v>
      </c>
      <c r="K897" s="16">
        <v>10</v>
      </c>
      <c r="L897" s="17">
        <v>455.75200000000001</v>
      </c>
      <c r="M897" s="17">
        <v>36.460160000000002</v>
      </c>
      <c r="N897" s="17">
        <v>41.441000000000003</v>
      </c>
      <c r="O897" s="18">
        <f t="shared" si="27"/>
        <v>-4.9808400000000006</v>
      </c>
      <c r="P897" s="17"/>
    </row>
    <row r="898" spans="1:17" x14ac:dyDescent="0.2">
      <c r="A898" s="5">
        <f t="shared" si="26"/>
        <v>4</v>
      </c>
      <c r="B898" s="15">
        <v>45735</v>
      </c>
      <c r="C898" t="s">
        <v>46</v>
      </c>
      <c r="D898" t="s">
        <v>49</v>
      </c>
      <c r="E898" t="s">
        <v>88</v>
      </c>
      <c r="H898" t="s">
        <v>54</v>
      </c>
      <c r="I898" t="s">
        <v>36</v>
      </c>
      <c r="J898" t="s">
        <v>57</v>
      </c>
      <c r="K898" s="16">
        <v>13</v>
      </c>
      <c r="L898" s="17">
        <v>547.56100000000004</v>
      </c>
      <c r="M898" s="17">
        <v>43.804880000000004</v>
      </c>
      <c r="N898" s="17">
        <v>27.827999999999999</v>
      </c>
      <c r="O898" s="18">
        <f t="shared" si="27"/>
        <v>15.976880000000005</v>
      </c>
      <c r="P898" s="17"/>
      <c r="Q898" t="s">
        <v>2</v>
      </c>
    </row>
    <row r="899" spans="1:17" x14ac:dyDescent="0.2">
      <c r="A899" s="5">
        <f t="shared" si="26"/>
        <v>4</v>
      </c>
      <c r="B899" s="15">
        <v>45735</v>
      </c>
      <c r="C899" t="s">
        <v>48</v>
      </c>
      <c r="D899" t="s">
        <v>49</v>
      </c>
      <c r="E899" t="s">
        <v>88</v>
      </c>
      <c r="H899" t="s">
        <v>54</v>
      </c>
      <c r="I899" t="s">
        <v>36</v>
      </c>
      <c r="J899" t="s">
        <v>57</v>
      </c>
      <c r="K899" s="16">
        <v>10</v>
      </c>
      <c r="L899" s="17">
        <v>376.50200000000001</v>
      </c>
      <c r="M899" s="17">
        <v>30.120160000000002</v>
      </c>
      <c r="N899" s="17">
        <v>25.704000000000001</v>
      </c>
      <c r="O899" s="18">
        <f t="shared" si="27"/>
        <v>4.4161600000000014</v>
      </c>
      <c r="P899" s="17"/>
      <c r="Q899" t="s">
        <v>2</v>
      </c>
    </row>
    <row r="900" spans="1:17" x14ac:dyDescent="0.2">
      <c r="A900" s="5">
        <f t="shared" si="26"/>
        <v>4</v>
      </c>
      <c r="B900" s="15">
        <v>45735</v>
      </c>
      <c r="C900" t="s">
        <v>55</v>
      </c>
      <c r="D900" t="s">
        <v>49</v>
      </c>
      <c r="E900" t="s">
        <v>88</v>
      </c>
      <c r="H900" t="s">
        <v>54</v>
      </c>
      <c r="I900" t="s">
        <v>36</v>
      </c>
      <c r="J900" t="s">
        <v>57</v>
      </c>
      <c r="K900" s="16">
        <v>10</v>
      </c>
      <c r="L900" s="17">
        <v>555.40300000000002</v>
      </c>
      <c r="M900" s="17">
        <v>44.43224</v>
      </c>
      <c r="N900" s="17">
        <v>28.181999999999995</v>
      </c>
      <c r="O900" s="18">
        <f t="shared" si="27"/>
        <v>16.250240000000005</v>
      </c>
      <c r="P900" s="17"/>
    </row>
    <row r="901" spans="1:17" x14ac:dyDescent="0.2">
      <c r="A901" s="5">
        <f t="shared" si="26"/>
        <v>4</v>
      </c>
      <c r="B901" s="15">
        <v>45735</v>
      </c>
      <c r="C901" t="s">
        <v>32</v>
      </c>
      <c r="D901" t="s">
        <v>33</v>
      </c>
      <c r="E901" t="s">
        <v>98</v>
      </c>
      <c r="H901" t="s">
        <v>35</v>
      </c>
      <c r="I901" t="s">
        <v>42</v>
      </c>
      <c r="J901" t="s">
        <v>47</v>
      </c>
      <c r="K901" s="16">
        <v>9</v>
      </c>
      <c r="L901" s="17">
        <v>441.22399999999999</v>
      </c>
      <c r="M901" s="17">
        <v>35.297919999999998</v>
      </c>
      <c r="N901" s="17">
        <v>32.189</v>
      </c>
      <c r="O901" s="18">
        <f t="shared" si="27"/>
        <v>3.1089199999999977</v>
      </c>
      <c r="P901" s="17"/>
    </row>
    <row r="902" spans="1:17" x14ac:dyDescent="0.2">
      <c r="A902" s="5">
        <f t="shared" si="26"/>
        <v>4</v>
      </c>
      <c r="B902" s="15">
        <v>45735</v>
      </c>
      <c r="C902" t="s">
        <v>39</v>
      </c>
      <c r="D902" t="s">
        <v>33</v>
      </c>
      <c r="E902" t="s">
        <v>98</v>
      </c>
      <c r="H902" t="s">
        <v>35</v>
      </c>
      <c r="I902" t="s">
        <v>36</v>
      </c>
      <c r="J902" t="s">
        <v>68</v>
      </c>
      <c r="K902" s="16">
        <v>8</v>
      </c>
      <c r="L902" s="17">
        <v>378.96199999999999</v>
      </c>
      <c r="M902" s="17">
        <v>30.316959999999998</v>
      </c>
      <c r="N902" s="17">
        <v>27.196999999999999</v>
      </c>
      <c r="O902" s="18">
        <f t="shared" si="27"/>
        <v>3.119959999999999</v>
      </c>
      <c r="P902" s="17"/>
    </row>
    <row r="903" spans="1:17" x14ac:dyDescent="0.2">
      <c r="A903" s="5">
        <f t="shared" si="26"/>
        <v>4</v>
      </c>
      <c r="B903" s="15">
        <v>45735</v>
      </c>
      <c r="C903" t="s">
        <v>42</v>
      </c>
      <c r="D903" t="s">
        <v>49</v>
      </c>
      <c r="E903" t="s">
        <v>98</v>
      </c>
      <c r="H903" t="s">
        <v>73</v>
      </c>
      <c r="I903" t="s">
        <v>2</v>
      </c>
      <c r="J903" t="s">
        <v>52</v>
      </c>
      <c r="K903" s="16">
        <v>12</v>
      </c>
      <c r="L903" s="17">
        <v>508.81599999999997</v>
      </c>
      <c r="M903" s="17">
        <v>40.705280000000002</v>
      </c>
      <c r="N903" s="17">
        <v>41.275000000000006</v>
      </c>
      <c r="O903" s="18">
        <f t="shared" si="27"/>
        <v>-0.56972000000000378</v>
      </c>
      <c r="P903" s="17"/>
      <c r="Q903" t="s">
        <v>2</v>
      </c>
    </row>
    <row r="904" spans="1:17" x14ac:dyDescent="0.2">
      <c r="A904" s="5">
        <f t="shared" si="26"/>
        <v>4</v>
      </c>
      <c r="B904" s="15">
        <v>45735</v>
      </c>
      <c r="C904" t="s">
        <v>36</v>
      </c>
      <c r="D904" t="s">
        <v>49</v>
      </c>
      <c r="E904" t="s">
        <v>98</v>
      </c>
      <c r="H904" t="s">
        <v>35</v>
      </c>
      <c r="I904" t="s">
        <v>32</v>
      </c>
      <c r="J904" t="s">
        <v>52</v>
      </c>
      <c r="K904" s="16">
        <v>8</v>
      </c>
      <c r="L904" s="17">
        <v>451.88499999999999</v>
      </c>
      <c r="M904" s="17">
        <v>36.150799999999997</v>
      </c>
      <c r="N904" s="17">
        <v>38.206000000000003</v>
      </c>
      <c r="O904" s="18">
        <f t="shared" si="27"/>
        <v>-2.0552000000000064</v>
      </c>
      <c r="P904" s="17"/>
    </row>
    <row r="905" spans="1:17" x14ac:dyDescent="0.2">
      <c r="A905" s="5">
        <f t="shared" si="26"/>
        <v>4</v>
      </c>
      <c r="B905" s="15">
        <v>45735</v>
      </c>
      <c r="C905" t="s">
        <v>44</v>
      </c>
      <c r="D905" t="s">
        <v>49</v>
      </c>
      <c r="E905" t="s">
        <v>98</v>
      </c>
      <c r="H905" t="s">
        <v>54</v>
      </c>
      <c r="I905" t="s">
        <v>36</v>
      </c>
      <c r="J905" t="s">
        <v>57</v>
      </c>
      <c r="K905" s="16">
        <v>14</v>
      </c>
      <c r="L905" s="17">
        <v>480.41</v>
      </c>
      <c r="M905" s="17">
        <v>38.4328</v>
      </c>
      <c r="N905" s="17">
        <v>27.041</v>
      </c>
      <c r="O905" s="18">
        <f t="shared" si="27"/>
        <v>11.3918</v>
      </c>
      <c r="P905" s="17"/>
    </row>
    <row r="906" spans="1:17" x14ac:dyDescent="0.2">
      <c r="A906" s="5">
        <f t="shared" ref="A906:A969" si="28">WEEKDAY(B906)</f>
        <v>4</v>
      </c>
      <c r="B906" s="15">
        <v>45735</v>
      </c>
      <c r="C906" t="s">
        <v>46</v>
      </c>
      <c r="D906" t="s">
        <v>49</v>
      </c>
      <c r="E906" t="s">
        <v>98</v>
      </c>
      <c r="H906" t="s">
        <v>54</v>
      </c>
      <c r="I906" t="s">
        <v>36</v>
      </c>
      <c r="J906" t="s">
        <v>57</v>
      </c>
      <c r="K906" s="16">
        <v>15</v>
      </c>
      <c r="L906" s="17">
        <v>335.178</v>
      </c>
      <c r="M906" s="17">
        <v>26.814240000000002</v>
      </c>
      <c r="N906" s="17">
        <v>23.681000000000001</v>
      </c>
      <c r="O906" s="18">
        <f t="shared" ref="O906:O969" si="29">M906-N906</f>
        <v>3.1332400000000007</v>
      </c>
      <c r="P906" s="17"/>
    </row>
    <row r="907" spans="1:17" x14ac:dyDescent="0.2">
      <c r="A907" s="5">
        <f t="shared" si="28"/>
        <v>4</v>
      </c>
      <c r="B907" s="15">
        <v>45735</v>
      </c>
      <c r="C907" t="s">
        <v>48</v>
      </c>
      <c r="D907" t="s">
        <v>49</v>
      </c>
      <c r="E907" t="s">
        <v>98</v>
      </c>
      <c r="H907" t="s">
        <v>45</v>
      </c>
      <c r="I907" t="s">
        <v>36</v>
      </c>
      <c r="J907" t="s">
        <v>57</v>
      </c>
      <c r="K907" s="16">
        <v>10</v>
      </c>
      <c r="L907" s="17">
        <v>411.399</v>
      </c>
      <c r="M907" s="17">
        <v>32.911920000000002</v>
      </c>
      <c r="N907" s="17">
        <v>25.847999999999999</v>
      </c>
      <c r="O907" s="18">
        <f t="shared" si="29"/>
        <v>7.0639200000000031</v>
      </c>
      <c r="P907" s="17"/>
    </row>
    <row r="908" spans="1:17" x14ac:dyDescent="0.2">
      <c r="A908" s="5">
        <f t="shared" si="28"/>
        <v>4</v>
      </c>
      <c r="B908" s="15">
        <v>45735</v>
      </c>
      <c r="C908" t="s">
        <v>55</v>
      </c>
      <c r="D908" t="s">
        <v>49</v>
      </c>
      <c r="E908" t="s">
        <v>98</v>
      </c>
      <c r="H908" t="s">
        <v>54</v>
      </c>
      <c r="I908" t="s">
        <v>2</v>
      </c>
      <c r="J908" t="s">
        <v>52</v>
      </c>
      <c r="K908" s="16">
        <v>9</v>
      </c>
      <c r="L908" s="17">
        <v>250.52500000000001</v>
      </c>
      <c r="M908" s="17">
        <v>20.042000000000002</v>
      </c>
      <c r="N908" s="17">
        <v>38.767000000000003</v>
      </c>
      <c r="O908" s="18">
        <f t="shared" si="29"/>
        <v>-18.725000000000001</v>
      </c>
      <c r="P908" s="17"/>
    </row>
    <row r="909" spans="1:17" x14ac:dyDescent="0.2">
      <c r="A909" s="5">
        <f t="shared" si="28"/>
        <v>5</v>
      </c>
      <c r="B909" s="15">
        <v>45736</v>
      </c>
      <c r="C909" t="s">
        <v>32</v>
      </c>
      <c r="D909" t="s">
        <v>49</v>
      </c>
      <c r="E909" t="s">
        <v>108</v>
      </c>
      <c r="F909" t="s">
        <v>53</v>
      </c>
      <c r="H909" t="s">
        <v>54</v>
      </c>
      <c r="I909" t="s">
        <v>39</v>
      </c>
      <c r="J909" t="s">
        <v>57</v>
      </c>
      <c r="K909" s="16">
        <v>16</v>
      </c>
      <c r="L909" s="17">
        <v>6291.933</v>
      </c>
      <c r="M909" s="17">
        <v>503.35464000000002</v>
      </c>
      <c r="N909" s="17">
        <v>84.034999999999997</v>
      </c>
      <c r="O909" s="18">
        <f t="shared" si="29"/>
        <v>419.31964000000005</v>
      </c>
      <c r="P909" s="17"/>
      <c r="Q909" t="s">
        <v>2</v>
      </c>
    </row>
    <row r="910" spans="1:17" x14ac:dyDescent="0.2">
      <c r="A910" s="5">
        <f t="shared" si="28"/>
        <v>5</v>
      </c>
      <c r="B910" s="15">
        <v>45736</v>
      </c>
      <c r="C910" t="s">
        <v>39</v>
      </c>
      <c r="D910" t="s">
        <v>49</v>
      </c>
      <c r="E910" t="s">
        <v>108</v>
      </c>
      <c r="H910" t="s">
        <v>73</v>
      </c>
      <c r="I910" t="s">
        <v>2</v>
      </c>
      <c r="J910" t="s">
        <v>117</v>
      </c>
      <c r="K910" s="16">
        <v>8</v>
      </c>
      <c r="L910" s="17">
        <v>472.38900000000001</v>
      </c>
      <c r="M910" s="17">
        <v>37.791119999999999</v>
      </c>
      <c r="N910" s="17">
        <v>43.331999999999994</v>
      </c>
      <c r="O910" s="18">
        <f t="shared" si="29"/>
        <v>-5.5408799999999943</v>
      </c>
      <c r="P910" s="17"/>
    </row>
    <row r="911" spans="1:17" x14ac:dyDescent="0.2">
      <c r="A911" s="5">
        <f t="shared" si="28"/>
        <v>5</v>
      </c>
      <c r="B911" s="15">
        <v>45736</v>
      </c>
      <c r="C911" t="s">
        <v>42</v>
      </c>
      <c r="D911" t="s">
        <v>49</v>
      </c>
      <c r="E911" t="s">
        <v>108</v>
      </c>
      <c r="H911" t="s">
        <v>73</v>
      </c>
      <c r="I911" t="s">
        <v>2</v>
      </c>
      <c r="J911" t="s">
        <v>52</v>
      </c>
      <c r="K911" s="16">
        <v>12</v>
      </c>
      <c r="L911" s="17">
        <v>559.71400000000006</v>
      </c>
      <c r="M911" s="17">
        <v>44.777120000000004</v>
      </c>
      <c r="N911" s="17">
        <v>48.113</v>
      </c>
      <c r="O911" s="18">
        <f t="shared" si="29"/>
        <v>-3.335879999999996</v>
      </c>
      <c r="P911" s="17" t="s">
        <v>2</v>
      </c>
    </row>
    <row r="912" spans="1:17" x14ac:dyDescent="0.2">
      <c r="A912" s="5">
        <f t="shared" si="28"/>
        <v>5</v>
      </c>
      <c r="B912" s="15">
        <v>45736</v>
      </c>
      <c r="C912" t="s">
        <v>36</v>
      </c>
      <c r="D912" t="s">
        <v>49</v>
      </c>
      <c r="E912" t="s">
        <v>108</v>
      </c>
      <c r="H912" t="s">
        <v>73</v>
      </c>
      <c r="I912" t="s">
        <v>2</v>
      </c>
      <c r="J912" t="s">
        <v>52</v>
      </c>
      <c r="K912" s="16">
        <v>14</v>
      </c>
      <c r="L912" s="17">
        <v>624.82000000000005</v>
      </c>
      <c r="M912" s="17">
        <v>49.985600000000005</v>
      </c>
      <c r="N912" s="17">
        <v>52.22</v>
      </c>
      <c r="O912" s="18">
        <f t="shared" si="29"/>
        <v>-2.2343999999999937</v>
      </c>
      <c r="P912" s="17"/>
    </row>
    <row r="913" spans="1:20" x14ac:dyDescent="0.2">
      <c r="A913" s="5">
        <f t="shared" si="28"/>
        <v>5</v>
      </c>
      <c r="B913" s="15">
        <v>45736</v>
      </c>
      <c r="C913" t="s">
        <v>44</v>
      </c>
      <c r="D913" t="s">
        <v>49</v>
      </c>
      <c r="E913" t="s">
        <v>108</v>
      </c>
      <c r="H913" t="s">
        <v>62</v>
      </c>
      <c r="I913" t="s">
        <v>2</v>
      </c>
      <c r="J913" t="s">
        <v>43</v>
      </c>
      <c r="K913" s="16">
        <v>8</v>
      </c>
      <c r="L913" s="17">
        <v>582.97799999999995</v>
      </c>
      <c r="M913" s="17">
        <v>46.638239999999996</v>
      </c>
      <c r="N913" s="17">
        <v>75.033999999999992</v>
      </c>
      <c r="O913" s="18">
        <f t="shared" si="29"/>
        <v>-28.395759999999996</v>
      </c>
      <c r="P913" s="17"/>
    </row>
    <row r="914" spans="1:20" x14ac:dyDescent="0.2">
      <c r="A914" s="5">
        <f t="shared" si="28"/>
        <v>5</v>
      </c>
      <c r="B914" s="15">
        <v>45736</v>
      </c>
      <c r="C914" t="s">
        <v>46</v>
      </c>
      <c r="D914" t="s">
        <v>49</v>
      </c>
      <c r="E914" t="s">
        <v>108</v>
      </c>
      <c r="H914" t="s">
        <v>54</v>
      </c>
      <c r="I914" t="s">
        <v>42</v>
      </c>
      <c r="J914" t="s">
        <v>40</v>
      </c>
      <c r="K914" s="16">
        <v>14</v>
      </c>
      <c r="L914" s="17">
        <v>826.83399999999995</v>
      </c>
      <c r="M914" s="17">
        <v>66.146720000000002</v>
      </c>
      <c r="N914" s="17">
        <v>36.042000000000002</v>
      </c>
      <c r="O914" s="18">
        <f t="shared" si="29"/>
        <v>30.10472</v>
      </c>
      <c r="P914" s="17"/>
    </row>
    <row r="915" spans="1:20" x14ac:dyDescent="0.2">
      <c r="A915" s="5">
        <f t="shared" si="28"/>
        <v>5</v>
      </c>
      <c r="B915" s="15">
        <v>45736</v>
      </c>
      <c r="C915" t="s">
        <v>48</v>
      </c>
      <c r="D915" t="s">
        <v>49</v>
      </c>
      <c r="E915" t="s">
        <v>108</v>
      </c>
      <c r="H915" t="s">
        <v>54</v>
      </c>
      <c r="I915" t="s">
        <v>42</v>
      </c>
      <c r="J915" t="s">
        <v>40</v>
      </c>
      <c r="K915" s="16">
        <v>14</v>
      </c>
      <c r="L915" s="17">
        <v>692.06500000000005</v>
      </c>
      <c r="M915" s="17">
        <v>55.365200000000009</v>
      </c>
      <c r="N915" s="17">
        <v>32.610999999999997</v>
      </c>
      <c r="O915" s="18">
        <f t="shared" si="29"/>
        <v>22.754200000000012</v>
      </c>
      <c r="P915" s="17"/>
    </row>
    <row r="916" spans="1:20" x14ac:dyDescent="0.2">
      <c r="A916" s="5">
        <f t="shared" si="28"/>
        <v>5</v>
      </c>
      <c r="B916" s="15">
        <v>45736</v>
      </c>
      <c r="C916" t="s">
        <v>55</v>
      </c>
      <c r="D916" t="s">
        <v>49</v>
      </c>
      <c r="E916" t="s">
        <v>108</v>
      </c>
      <c r="H916" t="s">
        <v>54</v>
      </c>
      <c r="I916" t="s">
        <v>42</v>
      </c>
      <c r="J916" t="s">
        <v>57</v>
      </c>
      <c r="K916" s="16">
        <v>10</v>
      </c>
      <c r="L916" s="17">
        <v>680.61400000000003</v>
      </c>
      <c r="M916" s="17">
        <v>54.449120000000001</v>
      </c>
      <c r="N916" s="17">
        <v>40.959999999999994</v>
      </c>
      <c r="O916" s="18">
        <f t="shared" si="29"/>
        <v>13.489120000000007</v>
      </c>
      <c r="P916" s="17"/>
    </row>
    <row r="917" spans="1:20" x14ac:dyDescent="0.2">
      <c r="A917" s="5">
        <f t="shared" si="28"/>
        <v>6</v>
      </c>
      <c r="B917" s="15">
        <v>45737</v>
      </c>
      <c r="C917" t="s">
        <v>32</v>
      </c>
      <c r="D917" t="s">
        <v>49</v>
      </c>
      <c r="E917" t="s">
        <v>112</v>
      </c>
      <c r="H917" t="s">
        <v>51</v>
      </c>
      <c r="I917" t="s">
        <v>2</v>
      </c>
      <c r="J917" t="s">
        <v>52</v>
      </c>
      <c r="K917" s="16">
        <v>15</v>
      </c>
      <c r="L917" s="17">
        <v>400.863</v>
      </c>
      <c r="M917" s="17">
        <v>32.069040000000001</v>
      </c>
      <c r="N917" s="17">
        <v>33.266000000000005</v>
      </c>
      <c r="O917" s="18">
        <f t="shared" si="29"/>
        <v>-1.1969600000000042</v>
      </c>
      <c r="P917" s="17"/>
    </row>
    <row r="918" spans="1:20" x14ac:dyDescent="0.2">
      <c r="A918" s="5">
        <f t="shared" si="28"/>
        <v>6</v>
      </c>
      <c r="B918" s="15">
        <v>45737</v>
      </c>
      <c r="C918" t="s">
        <v>39</v>
      </c>
      <c r="D918" t="s">
        <v>49</v>
      </c>
      <c r="E918" t="s">
        <v>112</v>
      </c>
      <c r="H918" t="s">
        <v>35</v>
      </c>
      <c r="I918" t="s">
        <v>39</v>
      </c>
      <c r="J918" t="s">
        <v>52</v>
      </c>
      <c r="K918" s="16">
        <v>8</v>
      </c>
      <c r="L918" s="17">
        <v>323.065</v>
      </c>
      <c r="M918" s="17">
        <v>25.845200000000002</v>
      </c>
      <c r="N918" s="17">
        <v>43.33</v>
      </c>
      <c r="O918" s="18">
        <f t="shared" si="29"/>
        <v>-17.484799999999996</v>
      </c>
      <c r="P918" s="17"/>
    </row>
    <row r="919" spans="1:20" x14ac:dyDescent="0.2">
      <c r="A919" s="5">
        <f t="shared" si="28"/>
        <v>6</v>
      </c>
      <c r="B919" s="15">
        <v>45737</v>
      </c>
      <c r="C919" t="s">
        <v>42</v>
      </c>
      <c r="D919" t="s">
        <v>49</v>
      </c>
      <c r="E919" t="s">
        <v>112</v>
      </c>
      <c r="H919" t="s">
        <v>45</v>
      </c>
      <c r="I919" t="s">
        <v>36</v>
      </c>
      <c r="J919" t="s">
        <v>57</v>
      </c>
      <c r="K919" s="16">
        <v>11</v>
      </c>
      <c r="L919" s="17">
        <v>511.29</v>
      </c>
      <c r="M919" s="17">
        <v>40.903200000000005</v>
      </c>
      <c r="N919" s="17">
        <v>24.171999999999997</v>
      </c>
      <c r="O919" s="18">
        <f t="shared" si="29"/>
        <v>16.731200000000008</v>
      </c>
      <c r="P919" s="17"/>
    </row>
    <row r="920" spans="1:20" x14ac:dyDescent="0.2">
      <c r="A920" s="5">
        <f t="shared" si="28"/>
        <v>6</v>
      </c>
      <c r="B920" s="15">
        <v>45737</v>
      </c>
      <c r="C920" t="s">
        <v>36</v>
      </c>
      <c r="D920" t="s">
        <v>49</v>
      </c>
      <c r="E920" t="s">
        <v>112</v>
      </c>
      <c r="H920" t="s">
        <v>54</v>
      </c>
      <c r="I920" t="s">
        <v>36</v>
      </c>
      <c r="J920" t="s">
        <v>57</v>
      </c>
      <c r="K920" s="16">
        <v>12</v>
      </c>
      <c r="L920" s="17">
        <v>536.53700000000003</v>
      </c>
      <c r="M920" s="17">
        <v>42.922960000000003</v>
      </c>
      <c r="N920" s="17">
        <v>24.552999999999997</v>
      </c>
      <c r="O920" s="18">
        <f t="shared" si="29"/>
        <v>18.369960000000006</v>
      </c>
      <c r="P920" s="17"/>
      <c r="Q920" t="s">
        <v>2</v>
      </c>
    </row>
    <row r="921" spans="1:20" x14ac:dyDescent="0.2">
      <c r="A921" s="5">
        <f t="shared" si="28"/>
        <v>6</v>
      </c>
      <c r="B921" s="15">
        <v>45737</v>
      </c>
      <c r="C921" t="s">
        <v>44</v>
      </c>
      <c r="D921" t="s">
        <v>49</v>
      </c>
      <c r="E921" t="s">
        <v>112</v>
      </c>
      <c r="H921" t="s">
        <v>54</v>
      </c>
      <c r="I921" t="s">
        <v>36</v>
      </c>
      <c r="J921" t="s">
        <v>57</v>
      </c>
      <c r="K921" s="16">
        <v>13</v>
      </c>
      <c r="L921" s="17">
        <v>447.21100000000001</v>
      </c>
      <c r="M921" s="17">
        <v>35.776879999999998</v>
      </c>
      <c r="N921" s="17">
        <v>27.717000000000002</v>
      </c>
      <c r="O921" s="18">
        <f t="shared" si="29"/>
        <v>8.0598799999999962</v>
      </c>
      <c r="P921" s="17"/>
    </row>
    <row r="922" spans="1:20" x14ac:dyDescent="0.2">
      <c r="A922" s="5">
        <f t="shared" si="28"/>
        <v>6</v>
      </c>
      <c r="B922" s="15">
        <v>45737</v>
      </c>
      <c r="C922" t="s">
        <v>46</v>
      </c>
      <c r="D922" t="s">
        <v>49</v>
      </c>
      <c r="E922" t="s">
        <v>112</v>
      </c>
      <c r="H922" t="s">
        <v>51</v>
      </c>
      <c r="I922" t="s">
        <v>2</v>
      </c>
      <c r="J922" t="s">
        <v>57</v>
      </c>
      <c r="K922" s="16">
        <v>14</v>
      </c>
      <c r="L922" s="17">
        <v>505.85599999999999</v>
      </c>
      <c r="M922" s="17">
        <v>40.46848</v>
      </c>
      <c r="N922" s="17">
        <v>21.001000000000001</v>
      </c>
      <c r="O922" s="18">
        <f t="shared" si="29"/>
        <v>19.467479999999998</v>
      </c>
      <c r="P922" s="17"/>
    </row>
    <row r="923" spans="1:20" x14ac:dyDescent="0.2">
      <c r="A923" s="5">
        <f t="shared" si="28"/>
        <v>6</v>
      </c>
      <c r="B923" s="15">
        <v>45737</v>
      </c>
      <c r="C923" t="s">
        <v>48</v>
      </c>
      <c r="D923" t="s">
        <v>49</v>
      </c>
      <c r="E923" t="s">
        <v>112</v>
      </c>
      <c r="H923" t="s">
        <v>54</v>
      </c>
      <c r="I923" t="s">
        <v>42</v>
      </c>
      <c r="J923" t="s">
        <v>57</v>
      </c>
      <c r="K923" s="16">
        <v>14</v>
      </c>
      <c r="L923" s="17">
        <v>540.38400000000001</v>
      </c>
      <c r="M923" s="17">
        <v>43.230720000000005</v>
      </c>
      <c r="N923" s="17">
        <v>32.727000000000004</v>
      </c>
      <c r="O923" s="18">
        <f t="shared" si="29"/>
        <v>10.503720000000001</v>
      </c>
      <c r="P923" s="17"/>
    </row>
    <row r="924" spans="1:20" x14ac:dyDescent="0.2">
      <c r="A924" s="5">
        <f t="shared" si="28"/>
        <v>6</v>
      </c>
      <c r="B924" s="15">
        <v>45737</v>
      </c>
      <c r="C924" t="s">
        <v>32</v>
      </c>
      <c r="D924" t="s">
        <v>49</v>
      </c>
      <c r="E924" t="s">
        <v>118</v>
      </c>
      <c r="H924" t="s">
        <v>51</v>
      </c>
      <c r="I924" t="s">
        <v>2</v>
      </c>
      <c r="J924" t="s">
        <v>52</v>
      </c>
      <c r="K924" s="16">
        <v>15</v>
      </c>
      <c r="L924" s="17">
        <v>391.02100000000002</v>
      </c>
      <c r="M924" s="17">
        <v>31.281680000000001</v>
      </c>
      <c r="N924" s="17">
        <v>37.42</v>
      </c>
      <c r="O924" s="18">
        <f t="shared" si="29"/>
        <v>-6.1383200000000002</v>
      </c>
      <c r="P924" s="17"/>
    </row>
    <row r="925" spans="1:20" x14ac:dyDescent="0.2">
      <c r="A925" s="5">
        <f t="shared" si="28"/>
        <v>6</v>
      </c>
      <c r="B925" s="15">
        <v>45737</v>
      </c>
      <c r="C925" t="s">
        <v>39</v>
      </c>
      <c r="D925" t="s">
        <v>49</v>
      </c>
      <c r="E925" t="s">
        <v>118</v>
      </c>
      <c r="H925" t="s">
        <v>54</v>
      </c>
      <c r="I925" t="s">
        <v>2</v>
      </c>
      <c r="J925" t="s">
        <v>52</v>
      </c>
      <c r="K925" s="16">
        <v>14</v>
      </c>
      <c r="L925" s="17">
        <v>467.40699999999998</v>
      </c>
      <c r="M925" s="17">
        <v>37.392559999999996</v>
      </c>
      <c r="N925" s="17">
        <v>38.149000000000001</v>
      </c>
      <c r="O925" s="18">
        <f t="shared" si="29"/>
        <v>-0.75644000000000489</v>
      </c>
      <c r="P925" s="17" t="s">
        <v>2</v>
      </c>
    </row>
    <row r="926" spans="1:20" x14ac:dyDescent="0.2">
      <c r="A926" s="5">
        <f t="shared" si="28"/>
        <v>6</v>
      </c>
      <c r="B926" s="15">
        <v>45737</v>
      </c>
      <c r="C926" t="s">
        <v>42</v>
      </c>
      <c r="D926" t="s">
        <v>49</v>
      </c>
      <c r="E926" t="s">
        <v>118</v>
      </c>
      <c r="H926" t="s">
        <v>54</v>
      </c>
      <c r="I926" t="s">
        <v>36</v>
      </c>
      <c r="J926" t="s">
        <v>57</v>
      </c>
      <c r="K926" s="16">
        <v>14</v>
      </c>
      <c r="L926" s="17">
        <v>606.07000000000005</v>
      </c>
      <c r="M926" s="17">
        <v>48.485600000000005</v>
      </c>
      <c r="N926" s="17">
        <v>25.79</v>
      </c>
      <c r="O926" s="18">
        <f t="shared" si="29"/>
        <v>22.695600000000006</v>
      </c>
      <c r="P926" s="17"/>
    </row>
    <row r="927" spans="1:20" x14ac:dyDescent="0.2">
      <c r="A927" s="5">
        <f t="shared" si="28"/>
        <v>6</v>
      </c>
      <c r="B927" s="15">
        <v>45737</v>
      </c>
      <c r="C927" t="s">
        <v>36</v>
      </c>
      <c r="D927" t="s">
        <v>49</v>
      </c>
      <c r="E927" t="s">
        <v>118</v>
      </c>
      <c r="H927" t="s">
        <v>54</v>
      </c>
      <c r="I927" t="s">
        <v>36</v>
      </c>
      <c r="J927" t="s">
        <v>57</v>
      </c>
      <c r="K927" s="16">
        <v>14</v>
      </c>
      <c r="L927" s="17">
        <v>505.49799999999999</v>
      </c>
      <c r="M927" s="17">
        <v>40.439839999999997</v>
      </c>
      <c r="N927" s="17">
        <v>24.356999999999999</v>
      </c>
      <c r="O927" s="18">
        <f t="shared" si="29"/>
        <v>16.082839999999997</v>
      </c>
      <c r="P927" s="17"/>
      <c r="T927" t="s">
        <v>2</v>
      </c>
    </row>
    <row r="928" spans="1:20" x14ac:dyDescent="0.2">
      <c r="A928" s="5">
        <f t="shared" si="28"/>
        <v>6</v>
      </c>
      <c r="B928" s="15">
        <v>45737</v>
      </c>
      <c r="C928" t="s">
        <v>44</v>
      </c>
      <c r="D928" t="s">
        <v>49</v>
      </c>
      <c r="E928" t="s">
        <v>118</v>
      </c>
      <c r="H928" t="s">
        <v>54</v>
      </c>
      <c r="I928" t="s">
        <v>2</v>
      </c>
      <c r="J928" t="s">
        <v>52</v>
      </c>
      <c r="K928" s="16">
        <v>10</v>
      </c>
      <c r="L928" s="17">
        <v>574.90300000000002</v>
      </c>
      <c r="M928" s="17">
        <v>45.992240000000002</v>
      </c>
      <c r="N928" s="17">
        <v>39.548999999999999</v>
      </c>
      <c r="O928" s="18">
        <f t="shared" si="29"/>
        <v>6.443240000000003</v>
      </c>
      <c r="P928" s="17"/>
    </row>
    <row r="929" spans="1:20" x14ac:dyDescent="0.2">
      <c r="A929" s="5">
        <f t="shared" si="28"/>
        <v>6</v>
      </c>
      <c r="B929" s="15">
        <v>45737</v>
      </c>
      <c r="C929" t="s">
        <v>46</v>
      </c>
      <c r="D929" t="s">
        <v>49</v>
      </c>
      <c r="E929" t="s">
        <v>118</v>
      </c>
      <c r="H929" t="s">
        <v>45</v>
      </c>
      <c r="I929" t="s">
        <v>36</v>
      </c>
      <c r="J929" t="s">
        <v>43</v>
      </c>
      <c r="K929" s="16">
        <v>9</v>
      </c>
      <c r="L929" s="17">
        <v>479.56099999999998</v>
      </c>
      <c r="M929" s="17">
        <v>38.364879999999999</v>
      </c>
      <c r="N929" s="17">
        <v>19.182000000000002</v>
      </c>
      <c r="O929" s="18">
        <f t="shared" si="29"/>
        <v>19.182879999999997</v>
      </c>
      <c r="P929" s="17"/>
    </row>
    <row r="930" spans="1:20" x14ac:dyDescent="0.2">
      <c r="A930" s="5">
        <f t="shared" si="28"/>
        <v>6</v>
      </c>
      <c r="B930" s="15">
        <v>45737</v>
      </c>
      <c r="C930" t="s">
        <v>48</v>
      </c>
      <c r="D930" t="s">
        <v>49</v>
      </c>
      <c r="E930" t="s">
        <v>118</v>
      </c>
      <c r="H930" t="s">
        <v>54</v>
      </c>
      <c r="I930" t="s">
        <v>36</v>
      </c>
      <c r="J930" t="s">
        <v>57</v>
      </c>
      <c r="K930" s="16">
        <v>11</v>
      </c>
      <c r="L930" s="17">
        <v>458.31799999999998</v>
      </c>
      <c r="M930" s="17">
        <v>36.665439999999997</v>
      </c>
      <c r="N930" s="17">
        <v>26.937999999999999</v>
      </c>
      <c r="O930" s="18">
        <f t="shared" si="29"/>
        <v>9.7274399999999979</v>
      </c>
      <c r="P930" s="17"/>
      <c r="T930" t="s">
        <v>2</v>
      </c>
    </row>
    <row r="931" spans="1:20" x14ac:dyDescent="0.2">
      <c r="A931" s="5">
        <f t="shared" si="28"/>
        <v>6</v>
      </c>
      <c r="B931" s="15">
        <v>45737</v>
      </c>
      <c r="C931" t="s">
        <v>55</v>
      </c>
      <c r="D931" t="s">
        <v>49</v>
      </c>
      <c r="E931" t="s">
        <v>118</v>
      </c>
      <c r="H931" t="s">
        <v>54</v>
      </c>
      <c r="I931" t="s">
        <v>36</v>
      </c>
      <c r="J931" t="s">
        <v>57</v>
      </c>
      <c r="K931" s="16">
        <v>11</v>
      </c>
      <c r="L931" s="17">
        <v>408.45299999999997</v>
      </c>
      <c r="M931" s="17">
        <v>32.67624</v>
      </c>
      <c r="N931" s="17">
        <v>24.531999999999996</v>
      </c>
      <c r="O931" s="18">
        <f t="shared" si="29"/>
        <v>8.1442400000000035</v>
      </c>
      <c r="P931" s="17"/>
    </row>
    <row r="932" spans="1:20" x14ac:dyDescent="0.2">
      <c r="A932" s="5">
        <f t="shared" si="28"/>
        <v>7</v>
      </c>
      <c r="B932" s="15">
        <v>45738</v>
      </c>
      <c r="C932" t="s">
        <v>32</v>
      </c>
      <c r="D932" t="s">
        <v>49</v>
      </c>
      <c r="E932" t="s">
        <v>119</v>
      </c>
      <c r="H932" t="s">
        <v>51</v>
      </c>
      <c r="I932" t="s">
        <v>2</v>
      </c>
      <c r="J932" t="s">
        <v>52</v>
      </c>
      <c r="K932" s="16">
        <v>13</v>
      </c>
      <c r="L932" s="17">
        <v>331.78199999999998</v>
      </c>
      <c r="M932" s="17">
        <v>26.542559999999998</v>
      </c>
      <c r="N932" s="17">
        <v>40.283000000000001</v>
      </c>
      <c r="O932" s="18">
        <f t="shared" si="29"/>
        <v>-13.740440000000003</v>
      </c>
      <c r="P932" s="17"/>
    </row>
    <row r="933" spans="1:20" x14ac:dyDescent="0.2">
      <c r="A933" s="5">
        <f t="shared" si="28"/>
        <v>7</v>
      </c>
      <c r="B933" s="15">
        <v>45738</v>
      </c>
      <c r="C933" t="s">
        <v>39</v>
      </c>
      <c r="D933" t="s">
        <v>49</v>
      </c>
      <c r="E933" t="s">
        <v>119</v>
      </c>
      <c r="H933" t="s">
        <v>54</v>
      </c>
      <c r="I933" t="s">
        <v>36</v>
      </c>
      <c r="J933" t="s">
        <v>57</v>
      </c>
      <c r="K933" s="16">
        <v>15</v>
      </c>
      <c r="L933" s="17">
        <v>341.43799999999999</v>
      </c>
      <c r="M933" s="17">
        <v>27.31504</v>
      </c>
      <c r="N933" s="17">
        <v>26.213999999999999</v>
      </c>
      <c r="O933" s="18">
        <f t="shared" si="29"/>
        <v>1.1010400000000011</v>
      </c>
      <c r="P933" s="17"/>
      <c r="Q933" t="s">
        <v>2</v>
      </c>
    </row>
    <row r="934" spans="1:20" x14ac:dyDescent="0.2">
      <c r="A934" s="5">
        <f t="shared" si="28"/>
        <v>7</v>
      </c>
      <c r="B934" s="15">
        <v>45738</v>
      </c>
      <c r="C934" t="s">
        <v>42</v>
      </c>
      <c r="D934" t="s">
        <v>49</v>
      </c>
      <c r="E934" t="s">
        <v>119</v>
      </c>
      <c r="H934" t="s">
        <v>54</v>
      </c>
      <c r="I934" t="s">
        <v>36</v>
      </c>
      <c r="J934" t="s">
        <v>57</v>
      </c>
      <c r="K934" s="16">
        <v>16</v>
      </c>
      <c r="L934" s="17">
        <v>404.70699999999999</v>
      </c>
      <c r="M934" s="17">
        <v>32.376559999999998</v>
      </c>
      <c r="N934" s="17">
        <v>27.535999999999994</v>
      </c>
      <c r="O934" s="18">
        <f t="shared" si="29"/>
        <v>4.8405600000000035</v>
      </c>
      <c r="P934" s="17"/>
    </row>
    <row r="935" spans="1:20" x14ac:dyDescent="0.2">
      <c r="A935" s="5">
        <f t="shared" si="28"/>
        <v>7</v>
      </c>
      <c r="B935" s="15">
        <v>45738</v>
      </c>
      <c r="C935" t="s">
        <v>36</v>
      </c>
      <c r="D935" t="s">
        <v>49</v>
      </c>
      <c r="E935" t="s">
        <v>119</v>
      </c>
      <c r="H935" t="s">
        <v>51</v>
      </c>
      <c r="I935" t="s">
        <v>2</v>
      </c>
      <c r="J935" t="s">
        <v>57</v>
      </c>
      <c r="K935" s="16">
        <v>13</v>
      </c>
      <c r="L935" s="17">
        <v>455.42399999999998</v>
      </c>
      <c r="M935" s="17">
        <v>36.433920000000001</v>
      </c>
      <c r="N935" s="17">
        <v>14.49</v>
      </c>
      <c r="O935" s="18">
        <f t="shared" si="29"/>
        <v>21.943919999999999</v>
      </c>
      <c r="P935" s="17"/>
    </row>
    <row r="936" spans="1:20" x14ac:dyDescent="0.2">
      <c r="A936" s="5">
        <f t="shared" si="28"/>
        <v>7</v>
      </c>
      <c r="B936" s="15">
        <v>45738</v>
      </c>
      <c r="C936" t="s">
        <v>44</v>
      </c>
      <c r="D936" t="s">
        <v>33</v>
      </c>
      <c r="E936" t="s">
        <v>119</v>
      </c>
      <c r="H936" t="s">
        <v>54</v>
      </c>
      <c r="I936" t="s">
        <v>2</v>
      </c>
      <c r="J936" t="s">
        <v>43</v>
      </c>
      <c r="K936" s="16">
        <v>11</v>
      </c>
      <c r="L936" s="17">
        <v>345.31200000000001</v>
      </c>
      <c r="M936" s="17">
        <v>27.624960000000002</v>
      </c>
      <c r="N936" s="17">
        <v>31.319000000000003</v>
      </c>
      <c r="O936" s="18">
        <f t="shared" si="29"/>
        <v>-3.6940400000000011</v>
      </c>
      <c r="P936" s="17"/>
    </row>
    <row r="937" spans="1:20" x14ac:dyDescent="0.2">
      <c r="A937" s="5">
        <f t="shared" si="28"/>
        <v>7</v>
      </c>
      <c r="B937" s="15">
        <v>45738</v>
      </c>
      <c r="C937" t="s">
        <v>46</v>
      </c>
      <c r="D937" t="s">
        <v>49</v>
      </c>
      <c r="E937" t="s">
        <v>119</v>
      </c>
      <c r="H937" t="s">
        <v>54</v>
      </c>
      <c r="I937" t="s">
        <v>36</v>
      </c>
      <c r="J937" t="s">
        <v>57</v>
      </c>
      <c r="K937" s="16">
        <v>16</v>
      </c>
      <c r="L937" s="17">
        <v>508.83100000000002</v>
      </c>
      <c r="M937" s="17">
        <v>40.706479999999999</v>
      </c>
      <c r="N937" s="17">
        <v>27.545000000000002</v>
      </c>
      <c r="O937" s="18">
        <f t="shared" si="29"/>
        <v>13.161479999999997</v>
      </c>
      <c r="P937" s="17"/>
    </row>
    <row r="938" spans="1:20" x14ac:dyDescent="0.2">
      <c r="A938" s="5">
        <f t="shared" si="28"/>
        <v>7</v>
      </c>
      <c r="B938" s="15">
        <v>45738</v>
      </c>
      <c r="C938" t="s">
        <v>48</v>
      </c>
      <c r="D938" t="s">
        <v>33</v>
      </c>
      <c r="E938" t="s">
        <v>119</v>
      </c>
      <c r="F938" t="s">
        <v>95</v>
      </c>
      <c r="H938" t="s">
        <v>35</v>
      </c>
      <c r="I938" t="s">
        <v>42</v>
      </c>
      <c r="J938" t="s">
        <v>43</v>
      </c>
      <c r="K938" s="16">
        <v>8</v>
      </c>
      <c r="L938" s="17">
        <v>16.722999999999999</v>
      </c>
      <c r="M938" s="17">
        <v>1.3378399999999999</v>
      </c>
      <c r="N938" s="17">
        <v>30.348000000000003</v>
      </c>
      <c r="O938" s="18">
        <f t="shared" si="29"/>
        <v>-29.010160000000003</v>
      </c>
      <c r="P938" s="17"/>
    </row>
    <row r="939" spans="1:20" x14ac:dyDescent="0.2">
      <c r="A939" s="5">
        <f t="shared" si="28"/>
        <v>7</v>
      </c>
      <c r="B939" s="15">
        <v>45738</v>
      </c>
      <c r="C939" t="s">
        <v>55</v>
      </c>
      <c r="D939" t="s">
        <v>33</v>
      </c>
      <c r="E939" t="s">
        <v>119</v>
      </c>
      <c r="F939" t="s">
        <v>95</v>
      </c>
      <c r="H939" t="s">
        <v>35</v>
      </c>
      <c r="I939" t="s">
        <v>42</v>
      </c>
      <c r="J939" t="s">
        <v>40</v>
      </c>
      <c r="K939" s="16">
        <v>9</v>
      </c>
      <c r="L939" s="17">
        <v>17.050999999999998</v>
      </c>
      <c r="M939" s="17">
        <v>1.36408</v>
      </c>
      <c r="N939" s="17">
        <v>30.426000000000002</v>
      </c>
      <c r="O939" s="18">
        <f t="shared" si="29"/>
        <v>-29.061920000000001</v>
      </c>
      <c r="P939" s="17"/>
    </row>
    <row r="940" spans="1:20" x14ac:dyDescent="0.2">
      <c r="A940" s="5">
        <f t="shared" si="28"/>
        <v>7</v>
      </c>
      <c r="B940" s="15">
        <v>45738</v>
      </c>
      <c r="C940" t="s">
        <v>32</v>
      </c>
      <c r="D940" t="s">
        <v>33</v>
      </c>
      <c r="E940" t="s">
        <v>120</v>
      </c>
      <c r="H940" t="s">
        <v>35</v>
      </c>
      <c r="I940" t="s">
        <v>39</v>
      </c>
      <c r="J940" t="s">
        <v>40</v>
      </c>
      <c r="K940" s="16">
        <v>11</v>
      </c>
      <c r="L940" s="17">
        <v>226.261</v>
      </c>
      <c r="M940" s="17">
        <v>18.10088</v>
      </c>
      <c r="N940" s="17">
        <v>40.015000000000001</v>
      </c>
      <c r="O940" s="18">
        <f t="shared" si="29"/>
        <v>-21.91412</v>
      </c>
      <c r="P940" s="17"/>
    </row>
    <row r="941" spans="1:20" x14ac:dyDescent="0.2">
      <c r="A941" s="5">
        <f t="shared" si="28"/>
        <v>7</v>
      </c>
      <c r="B941" s="15">
        <v>45738</v>
      </c>
      <c r="C941" t="s">
        <v>39</v>
      </c>
      <c r="D941" t="s">
        <v>49</v>
      </c>
      <c r="E941" t="s">
        <v>120</v>
      </c>
      <c r="H941" t="s">
        <v>73</v>
      </c>
      <c r="I941" t="s">
        <v>2</v>
      </c>
      <c r="J941" t="s">
        <v>117</v>
      </c>
      <c r="K941" s="16">
        <v>8</v>
      </c>
      <c r="L941" s="17">
        <v>244.756</v>
      </c>
      <c r="M941" s="17">
        <v>19.580480000000001</v>
      </c>
      <c r="N941" s="17">
        <v>44.499000000000002</v>
      </c>
      <c r="O941" s="18">
        <f t="shared" si="29"/>
        <v>-24.918520000000001</v>
      </c>
      <c r="P941" s="17"/>
    </row>
    <row r="942" spans="1:20" x14ac:dyDescent="0.2">
      <c r="A942" s="5">
        <f t="shared" si="28"/>
        <v>7</v>
      </c>
      <c r="B942" s="15">
        <v>45738</v>
      </c>
      <c r="C942" t="s">
        <v>42</v>
      </c>
      <c r="D942" t="s">
        <v>49</v>
      </c>
      <c r="E942" t="s">
        <v>120</v>
      </c>
      <c r="H942" t="s">
        <v>35</v>
      </c>
      <c r="I942" t="s">
        <v>32</v>
      </c>
      <c r="J942" t="s">
        <v>52</v>
      </c>
      <c r="K942" s="16">
        <v>5</v>
      </c>
      <c r="L942" s="17">
        <v>214.36799999999999</v>
      </c>
      <c r="M942" s="17">
        <v>17.149439999999998</v>
      </c>
      <c r="N942" s="17">
        <v>38.677999999999997</v>
      </c>
      <c r="O942" s="18">
        <f t="shared" si="29"/>
        <v>-21.528559999999999</v>
      </c>
    </row>
    <row r="943" spans="1:20" x14ac:dyDescent="0.2">
      <c r="A943" s="5">
        <f t="shared" si="28"/>
        <v>7</v>
      </c>
      <c r="B943" s="15">
        <v>45738</v>
      </c>
      <c r="C943" t="s">
        <v>36</v>
      </c>
      <c r="D943" t="s">
        <v>33</v>
      </c>
      <c r="E943" t="s">
        <v>120</v>
      </c>
      <c r="H943" t="s">
        <v>35</v>
      </c>
      <c r="I943" t="s">
        <v>42</v>
      </c>
      <c r="J943" t="s">
        <v>43</v>
      </c>
      <c r="K943" s="16">
        <v>11</v>
      </c>
      <c r="L943" s="17">
        <v>340.31200000000001</v>
      </c>
      <c r="M943" s="17">
        <v>27.224960000000003</v>
      </c>
      <c r="N943" s="17">
        <v>30.794999999999998</v>
      </c>
      <c r="O943" s="18">
        <f t="shared" si="29"/>
        <v>-3.5700399999999952</v>
      </c>
    </row>
    <row r="944" spans="1:20" x14ac:dyDescent="0.2">
      <c r="A944" s="5">
        <f t="shared" si="28"/>
        <v>7</v>
      </c>
      <c r="B944" s="15">
        <v>45738</v>
      </c>
      <c r="C944" t="s">
        <v>44</v>
      </c>
      <c r="D944" t="s">
        <v>49</v>
      </c>
      <c r="E944" t="s">
        <v>120</v>
      </c>
      <c r="H944" t="s">
        <v>62</v>
      </c>
      <c r="I944" t="s">
        <v>2</v>
      </c>
      <c r="J944" t="s">
        <v>57</v>
      </c>
      <c r="K944" s="16">
        <v>12</v>
      </c>
      <c r="L944" s="17">
        <v>555.51800000000003</v>
      </c>
      <c r="M944" s="17">
        <v>44.44144</v>
      </c>
      <c r="N944" s="17">
        <v>82.825000000000003</v>
      </c>
      <c r="O944" s="18">
        <f t="shared" si="29"/>
        <v>-38.383560000000003</v>
      </c>
    </row>
    <row r="945" spans="1:17" x14ac:dyDescent="0.2">
      <c r="A945" s="5">
        <f t="shared" si="28"/>
        <v>7</v>
      </c>
      <c r="B945" s="15">
        <v>45738</v>
      </c>
      <c r="C945" t="s">
        <v>46</v>
      </c>
      <c r="D945" t="s">
        <v>49</v>
      </c>
      <c r="E945" t="s">
        <v>120</v>
      </c>
      <c r="H945" t="s">
        <v>51</v>
      </c>
      <c r="I945" t="s">
        <v>2</v>
      </c>
      <c r="J945" t="s">
        <v>52</v>
      </c>
      <c r="K945" s="16">
        <v>12</v>
      </c>
      <c r="L945" s="17">
        <v>565.95799999999997</v>
      </c>
      <c r="M945" s="17">
        <v>45.27664</v>
      </c>
      <c r="N945" s="17">
        <v>37.17</v>
      </c>
      <c r="O945" s="18">
        <f t="shared" si="29"/>
        <v>8.1066399999999987</v>
      </c>
      <c r="P945" s="17"/>
    </row>
    <row r="946" spans="1:17" x14ac:dyDescent="0.2">
      <c r="A946" s="5">
        <f t="shared" si="28"/>
        <v>7</v>
      </c>
      <c r="B946" s="15">
        <v>45738</v>
      </c>
      <c r="C946" t="s">
        <v>48</v>
      </c>
      <c r="D946" t="s">
        <v>49</v>
      </c>
      <c r="E946" t="s">
        <v>120</v>
      </c>
      <c r="H946" t="s">
        <v>51</v>
      </c>
      <c r="I946" t="s">
        <v>2</v>
      </c>
      <c r="J946" t="s">
        <v>52</v>
      </c>
      <c r="K946" s="16">
        <v>15</v>
      </c>
      <c r="L946" s="17">
        <v>633.48400000000004</v>
      </c>
      <c r="M946" s="17">
        <v>50.678720000000006</v>
      </c>
      <c r="N946" s="17">
        <v>41.275000000000006</v>
      </c>
      <c r="O946" s="18">
        <f t="shared" si="29"/>
        <v>9.4037199999999999</v>
      </c>
      <c r="P946" s="17"/>
    </row>
    <row r="947" spans="1:17" x14ac:dyDescent="0.2">
      <c r="A947" s="5">
        <f t="shared" si="28"/>
        <v>7</v>
      </c>
      <c r="B947" s="15">
        <v>45738</v>
      </c>
      <c r="C947" t="s">
        <v>55</v>
      </c>
      <c r="D947" t="s">
        <v>49</v>
      </c>
      <c r="E947" t="s">
        <v>120</v>
      </c>
      <c r="H947" t="s">
        <v>54</v>
      </c>
      <c r="I947" t="s">
        <v>42</v>
      </c>
      <c r="J947" t="s">
        <v>57</v>
      </c>
      <c r="K947" s="16">
        <v>15</v>
      </c>
      <c r="L947" s="17">
        <v>606.37400000000002</v>
      </c>
      <c r="M947" s="17">
        <v>48.509920000000001</v>
      </c>
      <c r="N947" s="17">
        <v>31.82</v>
      </c>
      <c r="O947" s="18">
        <f t="shared" si="29"/>
        <v>16.689920000000001</v>
      </c>
      <c r="P947" s="17"/>
    </row>
    <row r="948" spans="1:17" x14ac:dyDescent="0.2">
      <c r="A948" s="5">
        <f t="shared" si="28"/>
        <v>1</v>
      </c>
      <c r="B948" s="15">
        <v>45739</v>
      </c>
      <c r="C948" t="s">
        <v>32</v>
      </c>
      <c r="D948" t="s">
        <v>49</v>
      </c>
      <c r="E948" t="s">
        <v>97</v>
      </c>
      <c r="H948" t="s">
        <v>35</v>
      </c>
      <c r="I948" t="s">
        <v>2</v>
      </c>
      <c r="J948" t="s">
        <v>104</v>
      </c>
      <c r="K948" s="16">
        <v>13</v>
      </c>
      <c r="L948" s="17">
        <v>189.33799999999999</v>
      </c>
      <c r="M948" s="17">
        <v>15.147040000000001</v>
      </c>
      <c r="N948" s="17">
        <v>36.578000000000003</v>
      </c>
      <c r="O948" s="18">
        <f t="shared" si="29"/>
        <v>-21.430960000000002</v>
      </c>
      <c r="P948" s="17" t="s">
        <v>2</v>
      </c>
    </row>
    <row r="949" spans="1:17" x14ac:dyDescent="0.2">
      <c r="A949" s="5">
        <f t="shared" si="28"/>
        <v>1</v>
      </c>
      <c r="B949" s="15">
        <v>45739</v>
      </c>
      <c r="C949" t="s">
        <v>39</v>
      </c>
      <c r="D949" t="s">
        <v>49</v>
      </c>
      <c r="E949" t="s">
        <v>97</v>
      </c>
      <c r="H949" t="s">
        <v>45</v>
      </c>
      <c r="I949" t="s">
        <v>36</v>
      </c>
      <c r="J949" t="s">
        <v>57</v>
      </c>
      <c r="K949" s="16">
        <v>11</v>
      </c>
      <c r="L949" s="17">
        <v>251.06399999999999</v>
      </c>
      <c r="M949" s="17">
        <v>20.08512</v>
      </c>
      <c r="N949" s="17">
        <v>21.213000000000001</v>
      </c>
      <c r="O949" s="18">
        <f t="shared" si="29"/>
        <v>-1.1278800000000011</v>
      </c>
      <c r="P949" s="17"/>
    </row>
    <row r="950" spans="1:17" x14ac:dyDescent="0.2">
      <c r="A950" s="5">
        <f t="shared" si="28"/>
        <v>1</v>
      </c>
      <c r="B950" s="15">
        <v>45739</v>
      </c>
      <c r="C950" t="s">
        <v>42</v>
      </c>
      <c r="D950" t="s">
        <v>49</v>
      </c>
      <c r="E950" t="s">
        <v>97</v>
      </c>
      <c r="H950" t="s">
        <v>35</v>
      </c>
      <c r="I950" t="s">
        <v>2</v>
      </c>
      <c r="J950" t="s">
        <v>60</v>
      </c>
      <c r="K950" s="16">
        <v>15</v>
      </c>
      <c r="L950" s="17">
        <v>299.524</v>
      </c>
      <c r="M950" s="17">
        <v>23.961919999999999</v>
      </c>
      <c r="N950" s="17">
        <v>26.213999999999999</v>
      </c>
      <c r="O950" s="18">
        <f t="shared" si="29"/>
        <v>-2.2520799999999994</v>
      </c>
      <c r="P950" s="17"/>
    </row>
    <row r="951" spans="1:17" x14ac:dyDescent="0.2">
      <c r="A951" s="5">
        <f t="shared" si="28"/>
        <v>1</v>
      </c>
      <c r="B951" s="15">
        <v>45739</v>
      </c>
      <c r="C951" t="s">
        <v>36</v>
      </c>
      <c r="D951" t="s">
        <v>49</v>
      </c>
      <c r="E951" t="s">
        <v>97</v>
      </c>
      <c r="H951" t="s">
        <v>35</v>
      </c>
      <c r="I951" t="s">
        <v>42</v>
      </c>
      <c r="J951" t="s">
        <v>40</v>
      </c>
      <c r="K951" s="16">
        <v>11</v>
      </c>
      <c r="L951" s="17">
        <v>410.02199999999999</v>
      </c>
      <c r="M951" s="17">
        <v>32.801760000000002</v>
      </c>
      <c r="N951" s="17">
        <v>31.128999999999998</v>
      </c>
      <c r="O951" s="18">
        <f t="shared" si="29"/>
        <v>1.6727600000000038</v>
      </c>
      <c r="P951" s="17"/>
    </row>
    <row r="952" spans="1:17" x14ac:dyDescent="0.2">
      <c r="A952" s="5">
        <f t="shared" si="28"/>
        <v>1</v>
      </c>
      <c r="B952" s="15">
        <v>45739</v>
      </c>
      <c r="C952" t="s">
        <v>44</v>
      </c>
      <c r="D952" t="s">
        <v>49</v>
      </c>
      <c r="E952" t="s">
        <v>97</v>
      </c>
      <c r="H952" t="s">
        <v>54</v>
      </c>
      <c r="I952" t="s">
        <v>36</v>
      </c>
      <c r="J952" t="s">
        <v>57</v>
      </c>
      <c r="K952" s="16">
        <v>14</v>
      </c>
      <c r="L952" s="17">
        <v>443.73700000000002</v>
      </c>
      <c r="M952" s="17">
        <v>35.498960000000004</v>
      </c>
      <c r="N952" s="17">
        <v>24.573</v>
      </c>
      <c r="O952" s="18">
        <f t="shared" si="29"/>
        <v>10.925960000000003</v>
      </c>
      <c r="P952" s="17"/>
    </row>
    <row r="953" spans="1:17" x14ac:dyDescent="0.2">
      <c r="A953" s="5">
        <f t="shared" si="28"/>
        <v>1</v>
      </c>
      <c r="B953" s="15">
        <v>45739</v>
      </c>
      <c r="C953" t="s">
        <v>46</v>
      </c>
      <c r="D953" t="s">
        <v>49</v>
      </c>
      <c r="E953" t="s">
        <v>97</v>
      </c>
      <c r="H953" t="s">
        <v>54</v>
      </c>
      <c r="I953" t="s">
        <v>36</v>
      </c>
      <c r="J953" t="s">
        <v>57</v>
      </c>
      <c r="K953" s="16">
        <v>14</v>
      </c>
      <c r="L953" s="17">
        <v>494.97899999999998</v>
      </c>
      <c r="M953" s="17">
        <v>39.598320000000001</v>
      </c>
      <c r="N953" s="17">
        <v>26.945</v>
      </c>
      <c r="O953" s="18">
        <f t="shared" si="29"/>
        <v>12.653320000000001</v>
      </c>
      <c r="P953" s="17"/>
    </row>
    <row r="954" spans="1:17" x14ac:dyDescent="0.2">
      <c r="A954" s="5">
        <f t="shared" si="28"/>
        <v>1</v>
      </c>
      <c r="B954" s="15">
        <v>45739</v>
      </c>
      <c r="C954" t="s">
        <v>48</v>
      </c>
      <c r="D954" t="s">
        <v>49</v>
      </c>
      <c r="E954" t="s">
        <v>97</v>
      </c>
      <c r="F954" t="s">
        <v>95</v>
      </c>
      <c r="H954" t="s">
        <v>35</v>
      </c>
      <c r="I954" t="s">
        <v>2</v>
      </c>
      <c r="J954" t="s">
        <v>77</v>
      </c>
      <c r="K954" s="16">
        <v>7</v>
      </c>
      <c r="L954" s="17">
        <v>12.843999999999999</v>
      </c>
      <c r="M954" s="17">
        <v>1.02752</v>
      </c>
      <c r="N954" s="17">
        <v>36.527999999999999</v>
      </c>
      <c r="O954" s="18">
        <f t="shared" si="29"/>
        <v>-35.500479999999996</v>
      </c>
      <c r="P954" s="17"/>
    </row>
    <row r="955" spans="1:17" x14ac:dyDescent="0.2">
      <c r="A955" s="5">
        <f t="shared" si="28"/>
        <v>1</v>
      </c>
      <c r="B955" s="15">
        <v>45739</v>
      </c>
      <c r="C955" t="s">
        <v>32</v>
      </c>
      <c r="D955" t="s">
        <v>33</v>
      </c>
      <c r="E955" t="s">
        <v>91</v>
      </c>
      <c r="H955" t="s">
        <v>35</v>
      </c>
      <c r="I955" t="s">
        <v>42</v>
      </c>
      <c r="J955" t="s">
        <v>40</v>
      </c>
      <c r="K955" s="16">
        <v>8</v>
      </c>
      <c r="L955" s="17">
        <v>418.137</v>
      </c>
      <c r="M955" s="17">
        <v>33.450960000000002</v>
      </c>
      <c r="N955" s="17">
        <v>71.569999999999993</v>
      </c>
      <c r="O955" s="18">
        <f t="shared" si="29"/>
        <v>-38.119039999999991</v>
      </c>
      <c r="P955" s="17"/>
    </row>
    <row r="956" spans="1:17" x14ac:dyDescent="0.2">
      <c r="A956" s="5">
        <f t="shared" si="28"/>
        <v>1</v>
      </c>
      <c r="B956" s="15">
        <v>45739</v>
      </c>
      <c r="C956" t="s">
        <v>39</v>
      </c>
      <c r="D956" t="s">
        <v>33</v>
      </c>
      <c r="E956" t="s">
        <v>91</v>
      </c>
      <c r="H956" t="s">
        <v>35</v>
      </c>
      <c r="I956" t="s">
        <v>39</v>
      </c>
      <c r="J956" t="s">
        <v>40</v>
      </c>
      <c r="K956" s="16">
        <v>7</v>
      </c>
      <c r="L956" s="17">
        <v>334.476</v>
      </c>
      <c r="M956" s="17">
        <v>26.75808</v>
      </c>
      <c r="N956" s="17">
        <v>62.843000000000004</v>
      </c>
      <c r="O956" s="18">
        <f t="shared" si="29"/>
        <v>-36.084920000000004</v>
      </c>
      <c r="P956" s="17"/>
    </row>
    <row r="957" spans="1:17" x14ac:dyDescent="0.2">
      <c r="A957" s="5">
        <f t="shared" si="28"/>
        <v>1</v>
      </c>
      <c r="B957" s="15">
        <v>45739</v>
      </c>
      <c r="C957" t="s">
        <v>42</v>
      </c>
      <c r="D957" t="s">
        <v>33</v>
      </c>
      <c r="E957" t="s">
        <v>91</v>
      </c>
      <c r="H957" t="s">
        <v>54</v>
      </c>
      <c r="I957" t="s">
        <v>2</v>
      </c>
      <c r="J957" t="s">
        <v>43</v>
      </c>
      <c r="K957" s="16">
        <v>10</v>
      </c>
      <c r="L957" s="17">
        <v>396.93900000000002</v>
      </c>
      <c r="M957" s="17">
        <v>31.755120000000002</v>
      </c>
      <c r="N957" s="17">
        <v>72.131</v>
      </c>
      <c r="O957" s="18">
        <f t="shared" si="29"/>
        <v>-40.375879999999995</v>
      </c>
      <c r="P957" s="17"/>
    </row>
    <row r="958" spans="1:17" x14ac:dyDescent="0.2">
      <c r="A958" s="5">
        <f t="shared" si="28"/>
        <v>1</v>
      </c>
      <c r="B958" s="15">
        <v>45739</v>
      </c>
      <c r="C958" t="s">
        <v>36</v>
      </c>
      <c r="D958" t="s">
        <v>33</v>
      </c>
      <c r="E958" t="s">
        <v>91</v>
      </c>
      <c r="F958" t="s">
        <v>53</v>
      </c>
      <c r="H958" t="s">
        <v>54</v>
      </c>
      <c r="I958" t="s">
        <v>2</v>
      </c>
      <c r="J958" t="s">
        <v>43</v>
      </c>
      <c r="K958" s="16">
        <v>18</v>
      </c>
      <c r="L958" s="17">
        <v>7837.857</v>
      </c>
      <c r="M958" s="17">
        <v>627.02855999999997</v>
      </c>
      <c r="N958" s="17">
        <v>156.86199999999999</v>
      </c>
      <c r="O958" s="18">
        <f t="shared" si="29"/>
        <v>470.16656</v>
      </c>
      <c r="P958" s="17"/>
      <c r="Q958" t="s">
        <v>2</v>
      </c>
    </row>
    <row r="959" spans="1:17" x14ac:dyDescent="0.2">
      <c r="A959" s="5">
        <f t="shared" si="28"/>
        <v>1</v>
      </c>
      <c r="B959" s="15">
        <v>45739</v>
      </c>
      <c r="C959" t="s">
        <v>44</v>
      </c>
      <c r="D959" t="s">
        <v>33</v>
      </c>
      <c r="E959" t="s">
        <v>91</v>
      </c>
      <c r="H959" t="s">
        <v>63</v>
      </c>
      <c r="I959" t="s">
        <v>121</v>
      </c>
      <c r="J959" t="s">
        <v>43</v>
      </c>
      <c r="K959" s="16">
        <v>7</v>
      </c>
      <c r="L959" s="17">
        <v>487.68599999999998</v>
      </c>
      <c r="M959" s="17">
        <v>39.014879999999998</v>
      </c>
      <c r="N959" s="17">
        <v>208.33500000000001</v>
      </c>
      <c r="O959" s="18">
        <f t="shared" si="29"/>
        <v>-169.32012</v>
      </c>
      <c r="P959" s="17"/>
      <c r="Q959" t="s">
        <v>2</v>
      </c>
    </row>
    <row r="960" spans="1:17" x14ac:dyDescent="0.2">
      <c r="A960" s="5">
        <f t="shared" si="28"/>
        <v>1</v>
      </c>
      <c r="B960" s="15">
        <v>45739</v>
      </c>
      <c r="C960" t="s">
        <v>46</v>
      </c>
      <c r="D960" t="s">
        <v>33</v>
      </c>
      <c r="E960" t="s">
        <v>91</v>
      </c>
      <c r="H960" t="s">
        <v>54</v>
      </c>
      <c r="I960" t="s">
        <v>2</v>
      </c>
      <c r="J960" t="s">
        <v>47</v>
      </c>
      <c r="K960" s="16">
        <v>17</v>
      </c>
      <c r="L960" s="17">
        <v>625.76900000000001</v>
      </c>
      <c r="M960" s="17">
        <v>50.061520000000002</v>
      </c>
      <c r="N960" s="17">
        <v>74.512</v>
      </c>
      <c r="O960" s="18">
        <f t="shared" si="29"/>
        <v>-24.450479999999999</v>
      </c>
      <c r="P960" s="17"/>
    </row>
    <row r="961" spans="1:17" x14ac:dyDescent="0.2">
      <c r="A961" s="5">
        <f t="shared" si="28"/>
        <v>1</v>
      </c>
      <c r="B961" s="15">
        <v>45739</v>
      </c>
      <c r="C961" t="s">
        <v>48</v>
      </c>
      <c r="D961" t="s">
        <v>33</v>
      </c>
      <c r="E961" t="s">
        <v>91</v>
      </c>
      <c r="H961" t="s">
        <v>63</v>
      </c>
      <c r="I961" t="s">
        <v>64</v>
      </c>
      <c r="J961" t="s">
        <v>40</v>
      </c>
      <c r="K961" s="16">
        <v>5</v>
      </c>
      <c r="L961" s="17">
        <v>309.45600000000002</v>
      </c>
      <c r="M961" s="17">
        <v>24.756480000000003</v>
      </c>
      <c r="N961" s="17">
        <v>152.99600000000001</v>
      </c>
      <c r="O961" s="18">
        <f t="shared" si="29"/>
        <v>-128.23952</v>
      </c>
      <c r="P961" s="17"/>
    </row>
    <row r="962" spans="1:17" x14ac:dyDescent="0.2">
      <c r="A962" s="5">
        <f t="shared" si="28"/>
        <v>1</v>
      </c>
      <c r="B962" s="15">
        <v>45739</v>
      </c>
      <c r="C962" t="s">
        <v>55</v>
      </c>
      <c r="D962" t="s">
        <v>33</v>
      </c>
      <c r="E962" t="s">
        <v>91</v>
      </c>
      <c r="H962" t="s">
        <v>35</v>
      </c>
      <c r="I962" t="s">
        <v>39</v>
      </c>
      <c r="J962" t="s">
        <v>93</v>
      </c>
      <c r="K962" s="16">
        <v>16</v>
      </c>
      <c r="L962" s="17">
        <v>468.19400000000002</v>
      </c>
      <c r="M962" s="17">
        <v>37.45552</v>
      </c>
      <c r="N962" s="17">
        <v>73.363000000000014</v>
      </c>
      <c r="O962" s="18">
        <f t="shared" si="29"/>
        <v>-35.907480000000014</v>
      </c>
      <c r="P962" s="17"/>
    </row>
    <row r="963" spans="1:17" x14ac:dyDescent="0.2">
      <c r="A963" s="5">
        <f t="shared" si="28"/>
        <v>1</v>
      </c>
      <c r="B963" s="15">
        <v>45739</v>
      </c>
      <c r="C963" t="s">
        <v>70</v>
      </c>
      <c r="D963" t="s">
        <v>33</v>
      </c>
      <c r="E963" t="s">
        <v>91</v>
      </c>
      <c r="H963" t="s">
        <v>35</v>
      </c>
      <c r="I963" t="s">
        <v>39</v>
      </c>
      <c r="J963" t="s">
        <v>59</v>
      </c>
      <c r="K963" s="16">
        <v>7</v>
      </c>
      <c r="L963" s="17">
        <v>409.46300000000002</v>
      </c>
      <c r="M963" s="17">
        <v>32.757040000000003</v>
      </c>
      <c r="N963" s="17">
        <v>72.440000000000012</v>
      </c>
      <c r="O963" s="18">
        <f t="shared" si="29"/>
        <v>-39.682960000000008</v>
      </c>
      <c r="P963" s="17">
        <f>SUM(O955:O963)</f>
        <v>-42.013840000000009</v>
      </c>
    </row>
    <row r="964" spans="1:17" x14ac:dyDescent="0.2">
      <c r="A964" s="5">
        <f t="shared" si="28"/>
        <v>1</v>
      </c>
      <c r="B964" s="15">
        <v>45739</v>
      </c>
      <c r="C964" t="s">
        <v>32</v>
      </c>
      <c r="D964" t="s">
        <v>49</v>
      </c>
      <c r="E964" t="s">
        <v>66</v>
      </c>
      <c r="H964" t="s">
        <v>54</v>
      </c>
      <c r="I964" t="s">
        <v>36</v>
      </c>
      <c r="J964" t="s">
        <v>57</v>
      </c>
      <c r="K964" s="16">
        <v>11</v>
      </c>
      <c r="L964" s="17">
        <v>631.12800000000004</v>
      </c>
      <c r="M964" s="17">
        <v>50.490240000000007</v>
      </c>
      <c r="N964" s="17">
        <v>26.238999999999997</v>
      </c>
      <c r="O964" s="18">
        <f t="shared" si="29"/>
        <v>24.25124000000001</v>
      </c>
      <c r="P964" s="17"/>
    </row>
    <row r="965" spans="1:17" x14ac:dyDescent="0.2">
      <c r="A965" s="5">
        <f t="shared" si="28"/>
        <v>1</v>
      </c>
      <c r="B965" s="15">
        <v>45739</v>
      </c>
      <c r="C965" t="s">
        <v>39</v>
      </c>
      <c r="D965" t="s">
        <v>49</v>
      </c>
      <c r="E965" t="s">
        <v>66</v>
      </c>
      <c r="H965" t="s">
        <v>54</v>
      </c>
      <c r="I965" t="s">
        <v>36</v>
      </c>
      <c r="J965" t="s">
        <v>57</v>
      </c>
      <c r="K965" s="16">
        <v>10</v>
      </c>
      <c r="L965" s="17">
        <v>476.90300000000002</v>
      </c>
      <c r="M965" s="17">
        <v>38.152239999999999</v>
      </c>
      <c r="N965" s="17">
        <v>24.407</v>
      </c>
      <c r="O965" s="18">
        <f t="shared" si="29"/>
        <v>13.745239999999999</v>
      </c>
      <c r="P965" s="17"/>
    </row>
    <row r="966" spans="1:17" x14ac:dyDescent="0.2">
      <c r="A966" s="5">
        <f t="shared" si="28"/>
        <v>1</v>
      </c>
      <c r="B966" s="15">
        <v>45739</v>
      </c>
      <c r="C966" t="s">
        <v>42</v>
      </c>
      <c r="D966" t="s">
        <v>49</v>
      </c>
      <c r="E966" t="s">
        <v>66</v>
      </c>
      <c r="H966" t="s">
        <v>54</v>
      </c>
      <c r="I966" t="s">
        <v>42</v>
      </c>
      <c r="J966" t="s">
        <v>57</v>
      </c>
      <c r="K966" s="16">
        <v>9</v>
      </c>
      <c r="L966" s="17">
        <v>451.399</v>
      </c>
      <c r="M966" s="17">
        <v>36.111919999999998</v>
      </c>
      <c r="N966" s="17">
        <v>31.827999999999999</v>
      </c>
      <c r="O966" s="18">
        <f t="shared" si="29"/>
        <v>4.2839199999999984</v>
      </c>
      <c r="P966" s="17"/>
    </row>
    <row r="967" spans="1:17" x14ac:dyDescent="0.2">
      <c r="A967" s="5">
        <f t="shared" si="28"/>
        <v>1</v>
      </c>
      <c r="B967" s="15">
        <v>45739</v>
      </c>
      <c r="C967" t="s">
        <v>36</v>
      </c>
      <c r="D967" t="s">
        <v>49</v>
      </c>
      <c r="E967" t="s">
        <v>66</v>
      </c>
      <c r="H967" t="s">
        <v>35</v>
      </c>
      <c r="I967" t="s">
        <v>42</v>
      </c>
      <c r="J967" t="s">
        <v>52</v>
      </c>
      <c r="K967" s="16">
        <v>11</v>
      </c>
      <c r="L967" s="17">
        <v>429.03500000000003</v>
      </c>
      <c r="M967" s="17">
        <v>34.322800000000001</v>
      </c>
      <c r="N967" s="17">
        <v>29.067999999999998</v>
      </c>
      <c r="O967" s="18">
        <f t="shared" si="29"/>
        <v>5.254800000000003</v>
      </c>
      <c r="P967" s="17"/>
    </row>
    <row r="968" spans="1:17" x14ac:dyDescent="0.2">
      <c r="A968" s="5">
        <f t="shared" si="28"/>
        <v>1</v>
      </c>
      <c r="B968" s="15">
        <v>45739</v>
      </c>
      <c r="C968" t="s">
        <v>44</v>
      </c>
      <c r="D968" t="s">
        <v>49</v>
      </c>
      <c r="E968" t="s">
        <v>66</v>
      </c>
      <c r="H968" t="s">
        <v>51</v>
      </c>
      <c r="I968" t="s">
        <v>2</v>
      </c>
      <c r="J968" t="s">
        <v>57</v>
      </c>
      <c r="K968" s="16">
        <v>8</v>
      </c>
      <c r="L968" s="17">
        <v>284.85399999999998</v>
      </c>
      <c r="M968" s="17">
        <v>22.788319999999999</v>
      </c>
      <c r="N968" s="17">
        <v>19.747</v>
      </c>
      <c r="O968" s="18">
        <f t="shared" si="29"/>
        <v>3.0413199999999989</v>
      </c>
      <c r="P968" s="17"/>
    </row>
    <row r="969" spans="1:17" x14ac:dyDescent="0.2">
      <c r="A969" s="5">
        <f t="shared" si="28"/>
        <v>1</v>
      </c>
      <c r="B969" s="15">
        <v>45739</v>
      </c>
      <c r="C969" t="s">
        <v>46</v>
      </c>
      <c r="D969" t="s">
        <v>49</v>
      </c>
      <c r="E969" t="s">
        <v>66</v>
      </c>
      <c r="H969" t="s">
        <v>45</v>
      </c>
      <c r="I969" t="s">
        <v>2</v>
      </c>
      <c r="J969" t="s">
        <v>52</v>
      </c>
      <c r="K969" s="16">
        <v>9</v>
      </c>
      <c r="L969" s="17">
        <v>340.38499999999999</v>
      </c>
      <c r="M969" s="17">
        <v>27.230799999999999</v>
      </c>
      <c r="N969" s="17">
        <v>21.382999999999999</v>
      </c>
      <c r="O969" s="18">
        <f t="shared" si="29"/>
        <v>5.8477999999999994</v>
      </c>
      <c r="P969" s="17"/>
    </row>
    <row r="970" spans="1:17" x14ac:dyDescent="0.2">
      <c r="A970" s="5">
        <f t="shared" ref="A970:A1033" si="30">WEEKDAY(B970)</f>
        <v>1</v>
      </c>
      <c r="B970" s="15">
        <v>45739</v>
      </c>
      <c r="C970" t="s">
        <v>48</v>
      </c>
      <c r="D970" t="s">
        <v>49</v>
      </c>
      <c r="E970" t="s">
        <v>66</v>
      </c>
      <c r="H970" t="s">
        <v>51</v>
      </c>
      <c r="I970" t="s">
        <v>2</v>
      </c>
      <c r="J970" t="s">
        <v>57</v>
      </c>
      <c r="K970" s="16">
        <v>5</v>
      </c>
      <c r="L970" s="17">
        <v>162.506</v>
      </c>
      <c r="M970" s="17">
        <v>13.00048</v>
      </c>
      <c r="N970" s="17">
        <v>21.213000000000001</v>
      </c>
      <c r="O970" s="18">
        <f t="shared" ref="O970:O1033" si="31">M970-N970</f>
        <v>-8.2125200000000014</v>
      </c>
      <c r="P970" s="17"/>
      <c r="Q970" t="s">
        <v>2</v>
      </c>
    </row>
    <row r="971" spans="1:17" x14ac:dyDescent="0.2">
      <c r="A971" s="5">
        <f t="shared" si="30"/>
        <v>2</v>
      </c>
      <c r="B971" s="15">
        <v>45740</v>
      </c>
      <c r="C971" t="s">
        <v>32</v>
      </c>
      <c r="D971" t="s">
        <v>33</v>
      </c>
      <c r="E971" t="s">
        <v>105</v>
      </c>
      <c r="H971" t="s">
        <v>35</v>
      </c>
      <c r="I971" t="s">
        <v>32</v>
      </c>
      <c r="J971" t="s">
        <v>43</v>
      </c>
      <c r="K971" s="16">
        <v>6</v>
      </c>
      <c r="L971" s="17">
        <v>181.78899999999999</v>
      </c>
      <c r="M971" s="17">
        <v>14.54312</v>
      </c>
      <c r="N971" s="17">
        <v>70.044000000000011</v>
      </c>
      <c r="O971" s="18">
        <f t="shared" si="31"/>
        <v>-55.500880000000009</v>
      </c>
      <c r="P971" s="17"/>
    </row>
    <row r="972" spans="1:17" x14ac:dyDescent="0.2">
      <c r="A972" s="5">
        <f t="shared" si="30"/>
        <v>2</v>
      </c>
      <c r="B972" s="15">
        <v>45740</v>
      </c>
      <c r="C972" t="s">
        <v>39</v>
      </c>
      <c r="D972" t="s">
        <v>33</v>
      </c>
      <c r="E972" t="s">
        <v>105</v>
      </c>
      <c r="H972" t="s">
        <v>35</v>
      </c>
      <c r="I972" t="s">
        <v>32</v>
      </c>
      <c r="J972" t="s">
        <v>40</v>
      </c>
      <c r="K972" s="16">
        <v>7</v>
      </c>
      <c r="L972" s="17">
        <v>215.67500000000001</v>
      </c>
      <c r="M972" s="17">
        <v>17.254000000000001</v>
      </c>
      <c r="N972" s="17">
        <v>73.533999999999992</v>
      </c>
      <c r="O972" s="18">
        <f t="shared" si="31"/>
        <v>-56.279999999999987</v>
      </c>
      <c r="P972" s="17"/>
    </row>
    <row r="973" spans="1:17" x14ac:dyDescent="0.2">
      <c r="A973" s="5">
        <f t="shared" si="30"/>
        <v>2</v>
      </c>
      <c r="B973" s="15">
        <v>45740</v>
      </c>
      <c r="C973" t="s">
        <v>42</v>
      </c>
      <c r="D973" t="s">
        <v>33</v>
      </c>
      <c r="E973" t="s">
        <v>105</v>
      </c>
      <c r="H973" t="s">
        <v>45</v>
      </c>
      <c r="I973" t="s">
        <v>2</v>
      </c>
      <c r="J973" t="s">
        <v>43</v>
      </c>
      <c r="K973" s="16">
        <v>11</v>
      </c>
      <c r="L973" s="17">
        <v>338.71600000000001</v>
      </c>
      <c r="M973" s="17">
        <v>27.097280000000001</v>
      </c>
      <c r="N973" s="17">
        <v>29.766999999999996</v>
      </c>
      <c r="O973" s="18">
        <f t="shared" si="31"/>
        <v>-2.6697199999999945</v>
      </c>
      <c r="P973" s="17"/>
    </row>
    <row r="974" spans="1:17" x14ac:dyDescent="0.2">
      <c r="A974" s="5">
        <f t="shared" si="30"/>
        <v>2</v>
      </c>
      <c r="B974" s="15">
        <v>45740</v>
      </c>
      <c r="C974" t="s">
        <v>36</v>
      </c>
      <c r="D974" t="s">
        <v>33</v>
      </c>
      <c r="E974" t="s">
        <v>105</v>
      </c>
      <c r="H974" t="s">
        <v>62</v>
      </c>
      <c r="I974" t="s">
        <v>2</v>
      </c>
      <c r="J974" t="s">
        <v>40</v>
      </c>
      <c r="K974" s="16">
        <v>7</v>
      </c>
      <c r="L974" s="17">
        <v>273.05399999999997</v>
      </c>
      <c r="M974" s="17">
        <v>21.84432</v>
      </c>
      <c r="N974" s="17">
        <v>106.13399999999999</v>
      </c>
      <c r="O974" s="18">
        <f t="shared" si="31"/>
        <v>-84.28967999999999</v>
      </c>
      <c r="P974" s="17"/>
    </row>
    <row r="975" spans="1:17" x14ac:dyDescent="0.2">
      <c r="A975" s="5">
        <f t="shared" si="30"/>
        <v>2</v>
      </c>
      <c r="B975" s="15">
        <v>45740</v>
      </c>
      <c r="C975" t="s">
        <v>44</v>
      </c>
      <c r="D975" t="s">
        <v>33</v>
      </c>
      <c r="E975" t="s">
        <v>105</v>
      </c>
      <c r="H975" t="s">
        <v>35</v>
      </c>
      <c r="I975" t="s">
        <v>39</v>
      </c>
      <c r="J975" t="s">
        <v>122</v>
      </c>
      <c r="K975" s="16">
        <v>14</v>
      </c>
      <c r="L975" s="17">
        <v>438.54</v>
      </c>
      <c r="M975" s="17">
        <v>35.083200000000005</v>
      </c>
      <c r="N975" s="17">
        <v>67.551000000000002</v>
      </c>
      <c r="O975" s="18">
        <f t="shared" si="31"/>
        <v>-32.467799999999997</v>
      </c>
      <c r="P975" s="17"/>
    </row>
    <row r="976" spans="1:17" x14ac:dyDescent="0.2">
      <c r="A976" s="5">
        <f t="shared" si="30"/>
        <v>2</v>
      </c>
      <c r="B976" s="15">
        <v>45740</v>
      </c>
      <c r="C976" t="s">
        <v>46</v>
      </c>
      <c r="D976" t="s">
        <v>33</v>
      </c>
      <c r="E976" t="s">
        <v>105</v>
      </c>
      <c r="H976" t="s">
        <v>35</v>
      </c>
      <c r="I976" t="s">
        <v>36</v>
      </c>
      <c r="J976" t="s">
        <v>40</v>
      </c>
      <c r="K976" s="16">
        <v>16</v>
      </c>
      <c r="L976" s="17">
        <v>434.58199999999999</v>
      </c>
      <c r="M976" s="17">
        <v>34.766559999999998</v>
      </c>
      <c r="N976" s="17">
        <v>53.911000000000001</v>
      </c>
      <c r="O976" s="18">
        <f t="shared" si="31"/>
        <v>-19.144440000000003</v>
      </c>
      <c r="P976" s="17"/>
    </row>
    <row r="977" spans="1:17" x14ac:dyDescent="0.2">
      <c r="A977" s="5">
        <f t="shared" si="30"/>
        <v>2</v>
      </c>
      <c r="B977" s="15">
        <v>45740</v>
      </c>
      <c r="C977" t="s">
        <v>48</v>
      </c>
      <c r="D977" t="s">
        <v>33</v>
      </c>
      <c r="E977" t="s">
        <v>105</v>
      </c>
      <c r="H977" t="s">
        <v>54</v>
      </c>
      <c r="I977" t="s">
        <v>2</v>
      </c>
      <c r="J977" t="s">
        <v>47</v>
      </c>
      <c r="K977" s="16">
        <v>15</v>
      </c>
      <c r="L977" s="17">
        <v>504.05900000000003</v>
      </c>
      <c r="M977" s="17">
        <v>40.324720000000006</v>
      </c>
      <c r="N977" s="17">
        <v>73.277999999999992</v>
      </c>
      <c r="O977" s="18">
        <f t="shared" si="31"/>
        <v>-32.953279999999985</v>
      </c>
      <c r="P977" s="17"/>
    </row>
    <row r="978" spans="1:17" x14ac:dyDescent="0.2">
      <c r="A978" s="5">
        <f t="shared" si="30"/>
        <v>2</v>
      </c>
      <c r="B978" s="15">
        <v>45740</v>
      </c>
      <c r="C978" t="s">
        <v>55</v>
      </c>
      <c r="D978" t="s">
        <v>33</v>
      </c>
      <c r="E978" t="s">
        <v>105</v>
      </c>
      <c r="H978" t="s">
        <v>54</v>
      </c>
      <c r="I978" t="s">
        <v>2</v>
      </c>
      <c r="J978" t="s">
        <v>43</v>
      </c>
      <c r="K978" s="16">
        <v>16</v>
      </c>
      <c r="L978" s="17">
        <v>440.87099999999998</v>
      </c>
      <c r="M978" s="17">
        <v>35.269680000000001</v>
      </c>
      <c r="N978" s="17">
        <v>64.198999999999998</v>
      </c>
      <c r="O978" s="18">
        <f t="shared" si="31"/>
        <v>-28.929319999999997</v>
      </c>
      <c r="P978" s="17"/>
      <c r="Q978" t="s">
        <v>2</v>
      </c>
    </row>
    <row r="979" spans="1:17" x14ac:dyDescent="0.2">
      <c r="A979" s="5">
        <f t="shared" si="30"/>
        <v>2</v>
      </c>
      <c r="B979" s="15">
        <v>45740</v>
      </c>
      <c r="C979" t="s">
        <v>32</v>
      </c>
      <c r="D979" t="s">
        <v>49</v>
      </c>
      <c r="E979" t="s">
        <v>71</v>
      </c>
      <c r="F979" t="s">
        <v>53</v>
      </c>
      <c r="H979" t="s">
        <v>54</v>
      </c>
      <c r="I979" t="s">
        <v>39</v>
      </c>
      <c r="J979" t="s">
        <v>57</v>
      </c>
      <c r="K979" s="16">
        <v>15</v>
      </c>
      <c r="L979" s="17">
        <v>5363.2950000000001</v>
      </c>
      <c r="M979" s="17">
        <v>429.06360000000001</v>
      </c>
      <c r="N979" s="17">
        <v>86.835999999999999</v>
      </c>
      <c r="O979" s="18">
        <f t="shared" si="31"/>
        <v>342.2276</v>
      </c>
      <c r="P979" s="17"/>
    </row>
    <row r="980" spans="1:17" x14ac:dyDescent="0.2">
      <c r="A980" s="5">
        <f t="shared" si="30"/>
        <v>2</v>
      </c>
      <c r="B980" s="15">
        <v>45740</v>
      </c>
      <c r="C980" t="s">
        <v>39</v>
      </c>
      <c r="D980" t="s">
        <v>49</v>
      </c>
      <c r="E980" t="s">
        <v>71</v>
      </c>
      <c r="H980" t="s">
        <v>35</v>
      </c>
      <c r="I980" t="s">
        <v>32</v>
      </c>
      <c r="J980" t="s">
        <v>52</v>
      </c>
      <c r="K980" s="16">
        <v>4</v>
      </c>
      <c r="L980" s="17">
        <v>332.654</v>
      </c>
      <c r="M980" s="17">
        <v>26.61232</v>
      </c>
      <c r="N980" s="17">
        <v>65.335999999999999</v>
      </c>
      <c r="O980" s="18">
        <f t="shared" si="31"/>
        <v>-38.723680000000002</v>
      </c>
      <c r="P980" s="17"/>
    </row>
    <row r="981" spans="1:17" x14ac:dyDescent="0.2">
      <c r="A981" s="5">
        <f t="shared" si="30"/>
        <v>2</v>
      </c>
      <c r="B981" s="15">
        <v>45740</v>
      </c>
      <c r="C981" t="s">
        <v>42</v>
      </c>
      <c r="D981" t="s">
        <v>49</v>
      </c>
      <c r="E981" t="s">
        <v>71</v>
      </c>
      <c r="H981" t="s">
        <v>51</v>
      </c>
      <c r="I981" t="s">
        <v>2</v>
      </c>
      <c r="J981" t="s">
        <v>52</v>
      </c>
      <c r="K981" s="16">
        <v>10</v>
      </c>
      <c r="L981" s="17">
        <v>503.58800000000002</v>
      </c>
      <c r="M981" s="17">
        <v>40.287040000000005</v>
      </c>
      <c r="N981" s="17">
        <v>39.981000000000002</v>
      </c>
      <c r="O981" s="18">
        <f t="shared" si="31"/>
        <v>0.30604000000000298</v>
      </c>
      <c r="P981" s="17"/>
    </row>
    <row r="982" spans="1:17" x14ac:dyDescent="0.2">
      <c r="A982" s="5">
        <f t="shared" si="30"/>
        <v>2</v>
      </c>
      <c r="B982" s="15">
        <v>45740</v>
      </c>
      <c r="C982" t="s">
        <v>36</v>
      </c>
      <c r="D982" t="s">
        <v>49</v>
      </c>
      <c r="E982" t="s">
        <v>71</v>
      </c>
      <c r="H982" t="s">
        <v>51</v>
      </c>
      <c r="I982" t="s">
        <v>2</v>
      </c>
      <c r="J982" t="s">
        <v>52</v>
      </c>
      <c r="K982" s="16">
        <v>10</v>
      </c>
      <c r="L982" s="17">
        <v>625.28</v>
      </c>
      <c r="M982" s="17">
        <v>50.022399999999998</v>
      </c>
      <c r="N982" s="17">
        <v>38.450000000000003</v>
      </c>
      <c r="O982" s="18">
        <f t="shared" si="31"/>
        <v>11.572399999999995</v>
      </c>
      <c r="P982" s="17"/>
    </row>
    <row r="983" spans="1:17" x14ac:dyDescent="0.2">
      <c r="A983" s="5">
        <f t="shared" si="30"/>
        <v>2</v>
      </c>
      <c r="B983" s="15">
        <v>45740</v>
      </c>
      <c r="C983" t="s">
        <v>44</v>
      </c>
      <c r="D983" t="s">
        <v>49</v>
      </c>
      <c r="E983" t="s">
        <v>71</v>
      </c>
      <c r="H983" t="s">
        <v>51</v>
      </c>
      <c r="I983" t="s">
        <v>2</v>
      </c>
      <c r="J983" t="s">
        <v>52</v>
      </c>
      <c r="K983" s="16">
        <v>10</v>
      </c>
      <c r="L983" s="17">
        <v>611.95899999999995</v>
      </c>
      <c r="M983" s="17">
        <v>48.956719999999997</v>
      </c>
      <c r="N983" s="17">
        <v>47.899000000000001</v>
      </c>
      <c r="O983" s="18">
        <f t="shared" si="31"/>
        <v>1.0577199999999962</v>
      </c>
      <c r="P983" s="17"/>
    </row>
    <row r="984" spans="1:17" x14ac:dyDescent="0.2">
      <c r="A984" s="5">
        <f t="shared" si="30"/>
        <v>2</v>
      </c>
      <c r="B984" s="15">
        <v>45740</v>
      </c>
      <c r="C984" t="s">
        <v>46</v>
      </c>
      <c r="D984" t="s">
        <v>49</v>
      </c>
      <c r="E984" t="s">
        <v>71</v>
      </c>
      <c r="H984" t="s">
        <v>54</v>
      </c>
      <c r="I984" t="s">
        <v>42</v>
      </c>
      <c r="J984" t="s">
        <v>57</v>
      </c>
      <c r="K984" s="16">
        <v>15</v>
      </c>
      <c r="L984" s="17">
        <v>647.95899999999995</v>
      </c>
      <c r="M984" s="17">
        <v>51.83672</v>
      </c>
      <c r="N984" s="17">
        <v>33.373999999999995</v>
      </c>
      <c r="O984" s="18">
        <f t="shared" si="31"/>
        <v>18.462720000000004</v>
      </c>
      <c r="P984" s="17"/>
    </row>
    <row r="985" spans="1:17" x14ac:dyDescent="0.2">
      <c r="A985" s="5">
        <f t="shared" si="30"/>
        <v>2</v>
      </c>
      <c r="B985" s="15">
        <v>45740</v>
      </c>
      <c r="C985" t="s">
        <v>48</v>
      </c>
      <c r="D985" t="s">
        <v>49</v>
      </c>
      <c r="E985" t="s">
        <v>71</v>
      </c>
      <c r="H985" t="s">
        <v>51</v>
      </c>
      <c r="I985" t="s">
        <v>2</v>
      </c>
      <c r="J985" t="s">
        <v>52</v>
      </c>
      <c r="K985" s="16">
        <v>12</v>
      </c>
      <c r="L985" s="17">
        <v>662.05</v>
      </c>
      <c r="M985" s="17">
        <v>52.963999999999999</v>
      </c>
      <c r="N985" s="17">
        <v>39.875</v>
      </c>
      <c r="O985" s="18">
        <f t="shared" si="31"/>
        <v>13.088999999999999</v>
      </c>
      <c r="P985" s="17"/>
    </row>
    <row r="986" spans="1:17" x14ac:dyDescent="0.2">
      <c r="A986" s="5">
        <f t="shared" si="30"/>
        <v>2</v>
      </c>
      <c r="B986" s="15">
        <v>45740</v>
      </c>
      <c r="C986" t="s">
        <v>55</v>
      </c>
      <c r="D986" t="s">
        <v>49</v>
      </c>
      <c r="E986" t="s">
        <v>71</v>
      </c>
      <c r="H986" t="s">
        <v>54</v>
      </c>
      <c r="I986" t="s">
        <v>42</v>
      </c>
      <c r="J986" t="s">
        <v>57</v>
      </c>
      <c r="K986" s="16">
        <v>16</v>
      </c>
      <c r="L986" s="17">
        <v>883.96600000000001</v>
      </c>
      <c r="M986" s="17">
        <v>70.717280000000002</v>
      </c>
      <c r="N986" s="17">
        <v>42.697000000000003</v>
      </c>
      <c r="O986" s="18">
        <f t="shared" si="31"/>
        <v>28.02028</v>
      </c>
      <c r="P986" s="17"/>
    </row>
    <row r="987" spans="1:17" x14ac:dyDescent="0.2">
      <c r="A987" s="5">
        <f t="shared" si="30"/>
        <v>3</v>
      </c>
      <c r="B987" s="15">
        <v>45741</v>
      </c>
      <c r="C987" t="s">
        <v>32</v>
      </c>
      <c r="D987" t="s">
        <v>49</v>
      </c>
      <c r="E987" t="s">
        <v>108</v>
      </c>
      <c r="F987" t="s">
        <v>53</v>
      </c>
      <c r="H987" t="s">
        <v>54</v>
      </c>
      <c r="I987" t="s">
        <v>39</v>
      </c>
      <c r="J987" t="s">
        <v>57</v>
      </c>
      <c r="K987" s="16">
        <v>16</v>
      </c>
      <c r="L987" s="17">
        <v>5549.915</v>
      </c>
      <c r="M987" s="17">
        <v>443.9932</v>
      </c>
      <c r="N987" s="17">
        <v>68.494</v>
      </c>
      <c r="O987" s="18">
        <f t="shared" si="31"/>
        <v>375.49919999999997</v>
      </c>
      <c r="P987" s="17"/>
    </row>
    <row r="988" spans="1:17" x14ac:dyDescent="0.2">
      <c r="A988" s="5">
        <f t="shared" si="30"/>
        <v>3</v>
      </c>
      <c r="B988" s="15">
        <v>45741</v>
      </c>
      <c r="C988" t="s">
        <v>39</v>
      </c>
      <c r="D988" t="s">
        <v>49</v>
      </c>
      <c r="E988" t="s">
        <v>108</v>
      </c>
      <c r="H988" t="s">
        <v>35</v>
      </c>
      <c r="I988" t="s">
        <v>39</v>
      </c>
      <c r="J988" t="s">
        <v>52</v>
      </c>
      <c r="K988" s="16">
        <v>8</v>
      </c>
      <c r="L988" s="17">
        <v>562.36</v>
      </c>
      <c r="M988" s="17">
        <v>44.988800000000005</v>
      </c>
      <c r="N988" s="17">
        <v>49.499000000000002</v>
      </c>
      <c r="O988" s="18">
        <f t="shared" si="31"/>
        <v>-4.5101999999999975</v>
      </c>
      <c r="P988" s="17"/>
    </row>
    <row r="989" spans="1:17" x14ac:dyDescent="0.2">
      <c r="A989" s="5">
        <f t="shared" si="30"/>
        <v>3</v>
      </c>
      <c r="B989" s="15">
        <v>45741</v>
      </c>
      <c r="C989" t="s">
        <v>42</v>
      </c>
      <c r="D989" t="s">
        <v>49</v>
      </c>
      <c r="E989" t="s">
        <v>108</v>
      </c>
      <c r="H989" t="s">
        <v>51</v>
      </c>
      <c r="I989" t="s">
        <v>2</v>
      </c>
      <c r="J989" t="s">
        <v>52</v>
      </c>
      <c r="K989" s="16">
        <v>8</v>
      </c>
      <c r="L989" s="17">
        <v>533.07100000000003</v>
      </c>
      <c r="M989" s="17">
        <v>42.645680000000006</v>
      </c>
      <c r="N989" s="17">
        <v>52.326999999999998</v>
      </c>
      <c r="O989" s="18">
        <f t="shared" si="31"/>
        <v>-9.6813199999999924</v>
      </c>
      <c r="P989" s="17"/>
    </row>
    <row r="990" spans="1:17" x14ac:dyDescent="0.2">
      <c r="A990" s="5">
        <f t="shared" si="30"/>
        <v>3</v>
      </c>
      <c r="B990" s="15">
        <v>45741</v>
      </c>
      <c r="C990" t="s">
        <v>36</v>
      </c>
      <c r="D990" t="s">
        <v>49</v>
      </c>
      <c r="E990" t="s">
        <v>108</v>
      </c>
      <c r="H990" t="s">
        <v>51</v>
      </c>
      <c r="I990" t="s">
        <v>2</v>
      </c>
      <c r="J990" t="s">
        <v>52</v>
      </c>
      <c r="K990" s="16">
        <v>14</v>
      </c>
      <c r="L990" s="17">
        <v>578.91099999999994</v>
      </c>
      <c r="M990" s="17">
        <v>46.31288</v>
      </c>
      <c r="N990" s="17">
        <v>45.153999999999996</v>
      </c>
      <c r="O990" s="18">
        <f t="shared" si="31"/>
        <v>1.1588800000000035</v>
      </c>
      <c r="P990" s="17"/>
      <c r="Q990" t="s">
        <v>2</v>
      </c>
    </row>
    <row r="991" spans="1:17" x14ac:dyDescent="0.2">
      <c r="A991" s="5">
        <f t="shared" si="30"/>
        <v>3</v>
      </c>
      <c r="B991" s="15">
        <v>45741</v>
      </c>
      <c r="C991" t="s">
        <v>44</v>
      </c>
      <c r="D991" t="s">
        <v>49</v>
      </c>
      <c r="E991" t="s">
        <v>108</v>
      </c>
      <c r="H991" t="s">
        <v>35</v>
      </c>
      <c r="I991" t="s">
        <v>39</v>
      </c>
      <c r="J991" t="s">
        <v>52</v>
      </c>
      <c r="K991" s="16">
        <v>10</v>
      </c>
      <c r="L991" s="17">
        <v>672.73500000000001</v>
      </c>
      <c r="M991" s="17">
        <v>53.818800000000003</v>
      </c>
      <c r="N991" s="17">
        <v>48.570999999999998</v>
      </c>
      <c r="O991" s="18">
        <f t="shared" si="31"/>
        <v>5.2478000000000051</v>
      </c>
      <c r="P991" s="17"/>
    </row>
    <row r="992" spans="1:17" x14ac:dyDescent="0.2">
      <c r="A992" s="5">
        <f t="shared" si="30"/>
        <v>3</v>
      </c>
      <c r="B992" s="15">
        <v>45741</v>
      </c>
      <c r="C992" t="s">
        <v>46</v>
      </c>
      <c r="D992" t="s">
        <v>49</v>
      </c>
      <c r="E992" t="s">
        <v>108</v>
      </c>
      <c r="H992" t="s">
        <v>54</v>
      </c>
      <c r="I992" t="s">
        <v>42</v>
      </c>
      <c r="J992" t="s">
        <v>40</v>
      </c>
      <c r="K992" s="16">
        <v>15</v>
      </c>
      <c r="L992" s="17">
        <v>729.25400000000002</v>
      </c>
      <c r="M992" s="17">
        <v>58.340320000000006</v>
      </c>
      <c r="N992" s="17">
        <v>47.540999999999997</v>
      </c>
      <c r="O992" s="18">
        <f t="shared" si="31"/>
        <v>10.799320000000009</v>
      </c>
      <c r="P992" s="17"/>
    </row>
    <row r="993" spans="1:17" x14ac:dyDescent="0.2">
      <c r="A993" s="5">
        <f t="shared" si="30"/>
        <v>3</v>
      </c>
      <c r="B993" s="15">
        <v>45741</v>
      </c>
      <c r="C993" t="s">
        <v>48</v>
      </c>
      <c r="D993" t="s">
        <v>49</v>
      </c>
      <c r="E993" t="s">
        <v>108</v>
      </c>
      <c r="H993" t="s">
        <v>54</v>
      </c>
      <c r="I993" t="s">
        <v>2</v>
      </c>
      <c r="J993" t="s">
        <v>52</v>
      </c>
      <c r="K993" s="16">
        <v>13</v>
      </c>
      <c r="L993" s="17">
        <v>686.52200000000005</v>
      </c>
      <c r="M993" s="17">
        <v>54.921760000000006</v>
      </c>
      <c r="N993" s="17">
        <v>49.058999999999997</v>
      </c>
      <c r="O993" s="18">
        <f t="shared" si="31"/>
        <v>5.8627600000000086</v>
      </c>
      <c r="P993" s="17"/>
    </row>
    <row r="994" spans="1:17" x14ac:dyDescent="0.2">
      <c r="A994" s="5">
        <f t="shared" si="30"/>
        <v>3</v>
      </c>
      <c r="B994" s="15">
        <v>45741</v>
      </c>
      <c r="C994" t="s">
        <v>55</v>
      </c>
      <c r="D994" t="s">
        <v>49</v>
      </c>
      <c r="E994" t="s">
        <v>108</v>
      </c>
      <c r="H994" t="s">
        <v>54</v>
      </c>
      <c r="I994" t="s">
        <v>42</v>
      </c>
      <c r="J994" t="s">
        <v>57</v>
      </c>
      <c r="K994" s="16">
        <v>14</v>
      </c>
      <c r="L994" s="17">
        <v>889.26700000000005</v>
      </c>
      <c r="M994" s="17">
        <v>71.141360000000006</v>
      </c>
      <c r="N994" s="17">
        <v>43.987000000000002</v>
      </c>
      <c r="O994" s="18">
        <f t="shared" si="31"/>
        <v>27.154360000000004</v>
      </c>
      <c r="P994" s="17"/>
    </row>
    <row r="995" spans="1:17" x14ac:dyDescent="0.2">
      <c r="A995" s="5">
        <f t="shared" si="30"/>
        <v>4</v>
      </c>
      <c r="B995" s="15">
        <v>45742</v>
      </c>
      <c r="C995" t="s">
        <v>32</v>
      </c>
      <c r="D995" t="s">
        <v>49</v>
      </c>
      <c r="E995" t="s">
        <v>65</v>
      </c>
      <c r="H995" t="s">
        <v>54</v>
      </c>
      <c r="I995" t="s">
        <v>36</v>
      </c>
      <c r="J995" t="s">
        <v>57</v>
      </c>
      <c r="K995" s="16">
        <v>15</v>
      </c>
      <c r="L995" s="17">
        <v>614.96400000000006</v>
      </c>
      <c r="M995" s="17">
        <v>49.197120000000005</v>
      </c>
      <c r="N995" s="17">
        <v>27.584</v>
      </c>
      <c r="O995" s="18">
        <f t="shared" si="31"/>
        <v>21.613120000000006</v>
      </c>
      <c r="P995" s="17"/>
    </row>
    <row r="996" spans="1:17" x14ac:dyDescent="0.2">
      <c r="A996" s="5">
        <f t="shared" si="30"/>
        <v>4</v>
      </c>
      <c r="B996" s="15">
        <v>45742</v>
      </c>
      <c r="C996" t="s">
        <v>39</v>
      </c>
      <c r="D996" t="s">
        <v>49</v>
      </c>
      <c r="E996" t="s">
        <v>65</v>
      </c>
      <c r="H996" t="s">
        <v>54</v>
      </c>
      <c r="I996" t="s">
        <v>36</v>
      </c>
      <c r="J996" t="s">
        <v>57</v>
      </c>
      <c r="K996" s="16">
        <v>16</v>
      </c>
      <c r="L996" s="17">
        <v>573.02300000000002</v>
      </c>
      <c r="M996" s="17">
        <v>45.841840000000005</v>
      </c>
      <c r="N996" s="17">
        <v>24.436</v>
      </c>
      <c r="O996" s="18">
        <f t="shared" si="31"/>
        <v>21.405840000000005</v>
      </c>
      <c r="P996" s="17"/>
    </row>
    <row r="997" spans="1:17" x14ac:dyDescent="0.2">
      <c r="A997" s="5">
        <f t="shared" si="30"/>
        <v>4</v>
      </c>
      <c r="B997" s="15">
        <v>45742</v>
      </c>
      <c r="C997" t="s">
        <v>42</v>
      </c>
      <c r="D997" t="s">
        <v>49</v>
      </c>
      <c r="E997" t="s">
        <v>65</v>
      </c>
      <c r="H997" t="s">
        <v>51</v>
      </c>
      <c r="I997" t="s">
        <v>2</v>
      </c>
      <c r="J997" t="s">
        <v>43</v>
      </c>
      <c r="K997" s="16">
        <v>14</v>
      </c>
      <c r="L997" s="17">
        <v>643.92899999999997</v>
      </c>
      <c r="M997" s="17">
        <v>51.514319999999998</v>
      </c>
      <c r="N997" s="17">
        <v>21.128</v>
      </c>
      <c r="O997" s="18">
        <f t="shared" si="31"/>
        <v>30.386319999999998</v>
      </c>
      <c r="P997" s="17" t="s">
        <v>2</v>
      </c>
    </row>
    <row r="998" spans="1:17" x14ac:dyDescent="0.2">
      <c r="A998" s="5">
        <f t="shared" si="30"/>
        <v>4</v>
      </c>
      <c r="B998" s="15">
        <v>45742</v>
      </c>
      <c r="C998" t="s">
        <v>36</v>
      </c>
      <c r="D998" t="s">
        <v>49</v>
      </c>
      <c r="E998" t="s">
        <v>65</v>
      </c>
      <c r="H998" t="s">
        <v>51</v>
      </c>
      <c r="I998" t="s">
        <v>2</v>
      </c>
      <c r="J998" t="s">
        <v>52</v>
      </c>
      <c r="K998" s="16">
        <v>13</v>
      </c>
      <c r="L998" s="17">
        <v>547.61800000000005</v>
      </c>
      <c r="M998" s="17">
        <v>43.809440000000002</v>
      </c>
      <c r="N998" s="17">
        <v>41.028000000000006</v>
      </c>
      <c r="O998" s="18">
        <f t="shared" si="31"/>
        <v>2.7814399999999964</v>
      </c>
      <c r="P998" s="17"/>
    </row>
    <row r="999" spans="1:17" x14ac:dyDescent="0.2">
      <c r="A999" s="5">
        <f t="shared" si="30"/>
        <v>4</v>
      </c>
      <c r="B999" s="15">
        <v>45742</v>
      </c>
      <c r="C999" t="s">
        <v>44</v>
      </c>
      <c r="D999" t="s">
        <v>49</v>
      </c>
      <c r="E999" t="s">
        <v>65</v>
      </c>
      <c r="H999" t="s">
        <v>54</v>
      </c>
      <c r="I999" t="s">
        <v>36</v>
      </c>
      <c r="J999" t="s">
        <v>57</v>
      </c>
      <c r="K999" s="16">
        <v>11</v>
      </c>
      <c r="L999" s="17">
        <v>506.34</v>
      </c>
      <c r="M999" s="17">
        <v>40.507199999999997</v>
      </c>
      <c r="N999" s="17">
        <v>26.931000000000001</v>
      </c>
      <c r="O999" s="18">
        <f t="shared" si="31"/>
        <v>13.576199999999996</v>
      </c>
      <c r="P999" s="17"/>
    </row>
    <row r="1000" spans="1:17" x14ac:dyDescent="0.2">
      <c r="A1000" s="5">
        <f t="shared" si="30"/>
        <v>4</v>
      </c>
      <c r="B1000" s="15">
        <v>45742</v>
      </c>
      <c r="C1000" t="s">
        <v>46</v>
      </c>
      <c r="D1000" t="s">
        <v>49</v>
      </c>
      <c r="E1000" t="s">
        <v>65</v>
      </c>
      <c r="H1000" t="s">
        <v>51</v>
      </c>
      <c r="I1000" t="s">
        <v>2</v>
      </c>
      <c r="J1000" t="s">
        <v>52</v>
      </c>
      <c r="K1000" s="16">
        <v>11</v>
      </c>
      <c r="L1000" s="17">
        <v>503.27100000000002</v>
      </c>
      <c r="M1000" s="17">
        <v>40.261680000000005</v>
      </c>
      <c r="N1000" s="17">
        <v>38.28</v>
      </c>
      <c r="O1000" s="18">
        <f t="shared" si="31"/>
        <v>1.9816800000000043</v>
      </c>
      <c r="P1000" s="17"/>
    </row>
    <row r="1001" spans="1:17" x14ac:dyDescent="0.2">
      <c r="A1001" s="5">
        <f t="shared" si="30"/>
        <v>4</v>
      </c>
      <c r="B1001" s="15">
        <v>45742</v>
      </c>
      <c r="C1001" t="s">
        <v>48</v>
      </c>
      <c r="D1001" t="s">
        <v>49</v>
      </c>
      <c r="E1001" t="s">
        <v>65</v>
      </c>
      <c r="H1001" t="s">
        <v>54</v>
      </c>
      <c r="I1001" t="s">
        <v>36</v>
      </c>
      <c r="J1001" t="s">
        <v>57</v>
      </c>
      <c r="K1001" s="16">
        <v>10</v>
      </c>
      <c r="L1001" s="17">
        <v>337.77300000000002</v>
      </c>
      <c r="M1001" s="17">
        <v>27.021840000000001</v>
      </c>
      <c r="N1001" s="17">
        <v>23.232999999999997</v>
      </c>
      <c r="O1001" s="18">
        <f t="shared" si="31"/>
        <v>3.788840000000004</v>
      </c>
      <c r="P1001" s="17"/>
    </row>
    <row r="1002" spans="1:17" x14ac:dyDescent="0.2">
      <c r="A1002" s="5">
        <f t="shared" si="30"/>
        <v>4</v>
      </c>
      <c r="B1002" s="15">
        <v>45742</v>
      </c>
      <c r="C1002" t="s">
        <v>55</v>
      </c>
      <c r="D1002" t="s">
        <v>49</v>
      </c>
      <c r="E1002" t="s">
        <v>65</v>
      </c>
      <c r="H1002" t="s">
        <v>35</v>
      </c>
      <c r="I1002" t="s">
        <v>36</v>
      </c>
      <c r="J1002" t="s">
        <v>43</v>
      </c>
      <c r="K1002" s="16">
        <v>11</v>
      </c>
      <c r="L1002" s="17">
        <v>302.86599999999999</v>
      </c>
      <c r="M1002" s="17">
        <v>24.229279999999999</v>
      </c>
      <c r="N1002" s="17">
        <v>22.935000000000002</v>
      </c>
      <c r="O1002" s="18">
        <f t="shared" si="31"/>
        <v>1.294279999999997</v>
      </c>
      <c r="P1002" s="17" t="s">
        <v>123</v>
      </c>
    </row>
    <row r="1003" spans="1:17" x14ac:dyDescent="0.2">
      <c r="A1003" s="5">
        <f t="shared" si="30"/>
        <v>5</v>
      </c>
      <c r="B1003" s="15">
        <v>45743</v>
      </c>
      <c r="C1003" t="s">
        <v>32</v>
      </c>
      <c r="D1003" t="s">
        <v>49</v>
      </c>
      <c r="E1003" t="s">
        <v>71</v>
      </c>
      <c r="F1003" t="s">
        <v>53</v>
      </c>
      <c r="H1003" t="s">
        <v>54</v>
      </c>
      <c r="I1003" t="s">
        <v>39</v>
      </c>
      <c r="J1003" t="s">
        <v>57</v>
      </c>
      <c r="K1003" s="16">
        <v>16</v>
      </c>
      <c r="L1003" s="17">
        <v>5991.491</v>
      </c>
      <c r="M1003" s="17">
        <v>479.31927999999999</v>
      </c>
      <c r="N1003" s="17">
        <v>84.129000000000005</v>
      </c>
      <c r="O1003" s="18">
        <f t="shared" si="31"/>
        <v>395.19027999999997</v>
      </c>
      <c r="P1003" s="17"/>
      <c r="Q1003" t="s">
        <v>2</v>
      </c>
    </row>
    <row r="1004" spans="1:17" x14ac:dyDescent="0.2">
      <c r="A1004" s="5">
        <f t="shared" si="30"/>
        <v>5</v>
      </c>
      <c r="B1004" s="15">
        <v>45743</v>
      </c>
      <c r="C1004" t="s">
        <v>39</v>
      </c>
      <c r="D1004" t="s">
        <v>49</v>
      </c>
      <c r="E1004" t="s">
        <v>71</v>
      </c>
      <c r="H1004" t="s">
        <v>45</v>
      </c>
      <c r="I1004" t="s">
        <v>36</v>
      </c>
      <c r="J1004" t="s">
        <v>57</v>
      </c>
      <c r="K1004" s="16">
        <v>10</v>
      </c>
      <c r="L1004" s="17">
        <v>566.21199999999999</v>
      </c>
      <c r="M1004" s="17">
        <v>45.296959999999999</v>
      </c>
      <c r="N1004" s="17">
        <v>20.084999999999997</v>
      </c>
      <c r="O1004" s="18">
        <f t="shared" si="31"/>
        <v>25.211960000000001</v>
      </c>
      <c r="P1004" s="17"/>
    </row>
    <row r="1005" spans="1:17" x14ac:dyDescent="0.2">
      <c r="A1005" s="5">
        <f t="shared" si="30"/>
        <v>5</v>
      </c>
      <c r="B1005" s="15">
        <v>45743</v>
      </c>
      <c r="C1005" t="s">
        <v>42</v>
      </c>
      <c r="D1005" t="s">
        <v>49</v>
      </c>
      <c r="E1005" t="s">
        <v>71</v>
      </c>
      <c r="H1005" t="s">
        <v>35</v>
      </c>
      <c r="I1005" t="s">
        <v>32</v>
      </c>
      <c r="J1005" t="s">
        <v>52</v>
      </c>
      <c r="K1005" s="16">
        <v>8</v>
      </c>
      <c r="L1005" s="17">
        <v>661.39599999999996</v>
      </c>
      <c r="M1005" s="17">
        <v>52.911679999999997</v>
      </c>
      <c r="N1005" s="17">
        <v>58.866</v>
      </c>
      <c r="O1005" s="18">
        <f t="shared" si="31"/>
        <v>-5.9543200000000027</v>
      </c>
      <c r="P1005" s="17"/>
    </row>
    <row r="1006" spans="1:17" x14ac:dyDescent="0.2">
      <c r="A1006" s="5">
        <f t="shared" si="30"/>
        <v>5</v>
      </c>
      <c r="B1006" s="15">
        <v>45743</v>
      </c>
      <c r="C1006" t="s">
        <v>36</v>
      </c>
      <c r="D1006" t="s">
        <v>49</v>
      </c>
      <c r="E1006" t="s">
        <v>71</v>
      </c>
      <c r="H1006" t="s">
        <v>45</v>
      </c>
      <c r="I1006" t="s">
        <v>2</v>
      </c>
      <c r="J1006" t="s">
        <v>52</v>
      </c>
      <c r="K1006" s="16">
        <v>12</v>
      </c>
      <c r="L1006" s="17">
        <v>594.68899999999996</v>
      </c>
      <c r="M1006" s="17">
        <v>47.575119999999998</v>
      </c>
      <c r="N1006" s="17">
        <v>36.597000000000001</v>
      </c>
      <c r="O1006" s="18">
        <f t="shared" si="31"/>
        <v>10.978119999999997</v>
      </c>
      <c r="P1006" s="17"/>
    </row>
    <row r="1007" spans="1:17" x14ac:dyDescent="0.2">
      <c r="A1007" s="5">
        <f t="shared" si="30"/>
        <v>5</v>
      </c>
      <c r="B1007" s="15">
        <v>45743</v>
      </c>
      <c r="C1007" t="s">
        <v>44</v>
      </c>
      <c r="D1007" t="s">
        <v>49</v>
      </c>
      <c r="E1007" t="s">
        <v>71</v>
      </c>
      <c r="H1007" t="s">
        <v>35</v>
      </c>
      <c r="I1007" t="s">
        <v>36</v>
      </c>
      <c r="J1007" t="s">
        <v>57</v>
      </c>
      <c r="K1007" s="16">
        <v>9</v>
      </c>
      <c r="L1007" s="17">
        <v>464.464</v>
      </c>
      <c r="M1007" s="17">
        <v>37.157119999999999</v>
      </c>
      <c r="N1007" s="17">
        <v>25.535</v>
      </c>
      <c r="O1007" s="18">
        <f t="shared" si="31"/>
        <v>11.622119999999999</v>
      </c>
      <c r="P1007" s="17"/>
    </row>
    <row r="1008" spans="1:17" x14ac:dyDescent="0.2">
      <c r="A1008" s="5">
        <f t="shared" si="30"/>
        <v>5</v>
      </c>
      <c r="B1008" s="15">
        <v>45743</v>
      </c>
      <c r="C1008" t="s">
        <v>46</v>
      </c>
      <c r="D1008" t="s">
        <v>49</v>
      </c>
      <c r="E1008" t="s">
        <v>71</v>
      </c>
      <c r="H1008" t="s">
        <v>54</v>
      </c>
      <c r="I1008" t="s">
        <v>42</v>
      </c>
      <c r="J1008" t="s">
        <v>57</v>
      </c>
      <c r="K1008" s="16">
        <v>13</v>
      </c>
      <c r="L1008" s="17">
        <v>747.18600000000004</v>
      </c>
      <c r="M1008" s="17">
        <v>59.774880000000003</v>
      </c>
      <c r="N1008" s="17">
        <v>25.790000000000003</v>
      </c>
      <c r="O1008" s="18">
        <f t="shared" si="31"/>
        <v>33.984880000000004</v>
      </c>
      <c r="P1008" s="17"/>
    </row>
    <row r="1009" spans="1:17" x14ac:dyDescent="0.2">
      <c r="A1009" s="5">
        <f t="shared" si="30"/>
        <v>5</v>
      </c>
      <c r="B1009" s="15">
        <v>45743</v>
      </c>
      <c r="C1009" t="s">
        <v>48</v>
      </c>
      <c r="D1009" t="s">
        <v>49</v>
      </c>
      <c r="E1009" t="s">
        <v>71</v>
      </c>
      <c r="H1009" t="s">
        <v>54</v>
      </c>
      <c r="I1009" t="s">
        <v>42</v>
      </c>
      <c r="J1009" t="s">
        <v>57</v>
      </c>
      <c r="K1009" s="16">
        <v>15</v>
      </c>
      <c r="L1009" s="17">
        <v>745.327</v>
      </c>
      <c r="M1009" s="17">
        <v>59.626159999999999</v>
      </c>
      <c r="N1009" s="17">
        <v>32.493000000000002</v>
      </c>
      <c r="O1009" s="18">
        <f t="shared" si="31"/>
        <v>27.133159999999997</v>
      </c>
      <c r="P1009" s="17"/>
    </row>
    <row r="1010" spans="1:17" x14ac:dyDescent="0.2">
      <c r="A1010" s="5">
        <f t="shared" si="30"/>
        <v>5</v>
      </c>
      <c r="B1010" s="15">
        <v>45743</v>
      </c>
      <c r="C1010" t="s">
        <v>55</v>
      </c>
      <c r="D1010" t="s">
        <v>49</v>
      </c>
      <c r="E1010" t="s">
        <v>71</v>
      </c>
      <c r="H1010" t="s">
        <v>54</v>
      </c>
      <c r="I1010" t="s">
        <v>42</v>
      </c>
      <c r="J1010" t="s">
        <v>57</v>
      </c>
      <c r="K1010" s="16">
        <v>16</v>
      </c>
      <c r="L1010" s="17">
        <v>908.02300000000002</v>
      </c>
      <c r="M1010" s="17">
        <v>72.641840000000002</v>
      </c>
      <c r="N1010" s="17">
        <v>33.557999999999993</v>
      </c>
      <c r="O1010" s="18">
        <f t="shared" si="31"/>
        <v>39.083840000000009</v>
      </c>
      <c r="P1010" s="17"/>
      <c r="Q1010" s="17">
        <v>8</v>
      </c>
    </row>
    <row r="1011" spans="1:17" x14ac:dyDescent="0.2">
      <c r="A1011" s="5">
        <f t="shared" si="30"/>
        <v>6</v>
      </c>
      <c r="B1011" s="15">
        <v>45744</v>
      </c>
      <c r="C1011" t="s">
        <v>32</v>
      </c>
      <c r="D1011" t="s">
        <v>49</v>
      </c>
      <c r="E1011" t="s">
        <v>107</v>
      </c>
      <c r="H1011" t="s">
        <v>35</v>
      </c>
      <c r="I1011" t="s">
        <v>2</v>
      </c>
      <c r="J1011" t="s">
        <v>124</v>
      </c>
      <c r="K1011" s="16">
        <v>8</v>
      </c>
      <c r="L1011" s="17">
        <v>227.852</v>
      </c>
      <c r="M1011" s="17">
        <v>18.228159999999999</v>
      </c>
      <c r="N1011" s="17">
        <v>39.234000000000002</v>
      </c>
      <c r="O1011" s="18">
        <f t="shared" si="31"/>
        <v>-21.005840000000003</v>
      </c>
      <c r="P1011" s="17"/>
    </row>
    <row r="1012" spans="1:17" x14ac:dyDescent="0.2">
      <c r="A1012" s="5">
        <f t="shared" si="30"/>
        <v>6</v>
      </c>
      <c r="B1012" s="15">
        <v>45744</v>
      </c>
      <c r="C1012" t="s">
        <v>39</v>
      </c>
      <c r="D1012" t="s">
        <v>33</v>
      </c>
      <c r="E1012" t="s">
        <v>107</v>
      </c>
      <c r="H1012" t="s">
        <v>35</v>
      </c>
      <c r="I1012" t="s">
        <v>39</v>
      </c>
      <c r="J1012" t="s">
        <v>43</v>
      </c>
      <c r="K1012" s="16">
        <v>9</v>
      </c>
      <c r="L1012" s="17">
        <v>259.53399999999999</v>
      </c>
      <c r="M1012" s="17">
        <v>20.762719999999998</v>
      </c>
      <c r="N1012" s="17">
        <v>34.347000000000001</v>
      </c>
      <c r="O1012" s="18">
        <f t="shared" si="31"/>
        <v>-13.584280000000003</v>
      </c>
      <c r="P1012" s="17"/>
    </row>
    <row r="1013" spans="1:17" x14ac:dyDescent="0.2">
      <c r="A1013" s="5">
        <f t="shared" si="30"/>
        <v>6</v>
      </c>
      <c r="B1013" s="15">
        <v>45744</v>
      </c>
      <c r="C1013" t="s">
        <v>42</v>
      </c>
      <c r="D1013" t="s">
        <v>49</v>
      </c>
      <c r="E1013" t="s">
        <v>107</v>
      </c>
      <c r="H1013" t="s">
        <v>35</v>
      </c>
      <c r="I1013" t="s">
        <v>39</v>
      </c>
      <c r="J1013" t="s">
        <v>52</v>
      </c>
      <c r="K1013" s="16">
        <v>7</v>
      </c>
      <c r="L1013" s="17">
        <v>282.92399999999998</v>
      </c>
      <c r="M1013" s="17">
        <v>22.63392</v>
      </c>
      <c r="N1013" s="17">
        <v>42.637</v>
      </c>
      <c r="O1013" s="18">
        <f t="shared" si="31"/>
        <v>-20.003080000000001</v>
      </c>
      <c r="P1013" s="17"/>
    </row>
    <row r="1014" spans="1:17" x14ac:dyDescent="0.2">
      <c r="A1014" s="5">
        <f t="shared" si="30"/>
        <v>6</v>
      </c>
      <c r="B1014" s="15">
        <v>45744</v>
      </c>
      <c r="C1014" t="s">
        <v>36</v>
      </c>
      <c r="D1014" t="s">
        <v>33</v>
      </c>
      <c r="E1014" t="s">
        <v>107</v>
      </c>
      <c r="H1014" t="s">
        <v>73</v>
      </c>
      <c r="I1014" t="s">
        <v>2</v>
      </c>
      <c r="J1014" t="s">
        <v>52</v>
      </c>
      <c r="K1014" s="16">
        <v>8</v>
      </c>
      <c r="L1014" s="17">
        <v>343.51600000000002</v>
      </c>
      <c r="M1014" s="17">
        <v>27.481280000000002</v>
      </c>
      <c r="N1014" s="17">
        <v>30.155999999999999</v>
      </c>
      <c r="O1014" s="18">
        <f t="shared" si="31"/>
        <v>-2.6747199999999971</v>
      </c>
      <c r="P1014" s="17"/>
    </row>
    <row r="1015" spans="1:17" x14ac:dyDescent="0.2">
      <c r="A1015" s="5">
        <f t="shared" si="30"/>
        <v>6</v>
      </c>
      <c r="B1015" s="15">
        <v>45744</v>
      </c>
      <c r="C1015" t="s">
        <v>44</v>
      </c>
      <c r="D1015" t="s">
        <v>49</v>
      </c>
      <c r="E1015" t="s">
        <v>107</v>
      </c>
      <c r="H1015" t="s">
        <v>54</v>
      </c>
      <c r="I1015" t="s">
        <v>2</v>
      </c>
      <c r="J1015" t="s">
        <v>52</v>
      </c>
      <c r="K1015" s="16">
        <v>13</v>
      </c>
      <c r="L1015" s="17">
        <v>456.678</v>
      </c>
      <c r="M1015" s="17">
        <v>36.534240000000004</v>
      </c>
      <c r="N1015" s="17">
        <v>39.548999999999999</v>
      </c>
      <c r="O1015" s="18">
        <f t="shared" si="31"/>
        <v>-3.0147599999999954</v>
      </c>
      <c r="P1015" s="17"/>
      <c r="Q1015" t="s">
        <v>2</v>
      </c>
    </row>
    <row r="1016" spans="1:17" x14ac:dyDescent="0.2">
      <c r="A1016" s="5">
        <f t="shared" si="30"/>
        <v>6</v>
      </c>
      <c r="B1016" s="15">
        <v>45744</v>
      </c>
      <c r="C1016" t="s">
        <v>46</v>
      </c>
      <c r="D1016" t="s">
        <v>33</v>
      </c>
      <c r="E1016" t="s">
        <v>107</v>
      </c>
      <c r="H1016" t="s">
        <v>35</v>
      </c>
      <c r="I1016" t="s">
        <v>36</v>
      </c>
      <c r="J1016" t="s">
        <v>40</v>
      </c>
      <c r="K1016" s="16">
        <v>12</v>
      </c>
      <c r="L1016" s="17">
        <v>380.05200000000002</v>
      </c>
      <c r="M1016" s="17">
        <v>30.404160000000001</v>
      </c>
      <c r="N1016" s="17">
        <v>27.854999999999997</v>
      </c>
      <c r="O1016" s="18">
        <f t="shared" si="31"/>
        <v>2.5491600000000041</v>
      </c>
      <c r="P1016" s="17"/>
    </row>
    <row r="1017" spans="1:17" x14ac:dyDescent="0.2">
      <c r="A1017" s="5">
        <f t="shared" si="30"/>
        <v>6</v>
      </c>
      <c r="B1017" s="15">
        <v>45744</v>
      </c>
      <c r="C1017" t="s">
        <v>48</v>
      </c>
      <c r="D1017" t="s">
        <v>49</v>
      </c>
      <c r="E1017" t="s">
        <v>107</v>
      </c>
      <c r="H1017" t="s">
        <v>54</v>
      </c>
      <c r="I1017" t="s">
        <v>36</v>
      </c>
      <c r="J1017" t="s">
        <v>57</v>
      </c>
      <c r="K1017" s="16">
        <v>15</v>
      </c>
      <c r="L1017" s="17">
        <v>455.459</v>
      </c>
      <c r="M1017" s="17">
        <v>36.436720000000001</v>
      </c>
      <c r="N1017" s="17">
        <v>24.573</v>
      </c>
      <c r="O1017" s="18">
        <f t="shared" si="31"/>
        <v>11.863720000000001</v>
      </c>
      <c r="P1017" s="17"/>
    </row>
    <row r="1018" spans="1:17" x14ac:dyDescent="0.2">
      <c r="A1018" s="5">
        <f t="shared" si="30"/>
        <v>6</v>
      </c>
      <c r="B1018" s="15">
        <v>45744</v>
      </c>
      <c r="C1018" t="s">
        <v>55</v>
      </c>
      <c r="D1018" t="s">
        <v>49</v>
      </c>
      <c r="E1018" t="s">
        <v>107</v>
      </c>
      <c r="H1018" t="s">
        <v>54</v>
      </c>
      <c r="I1018" t="s">
        <v>36</v>
      </c>
      <c r="J1018" t="s">
        <v>57</v>
      </c>
      <c r="K1018" s="16">
        <v>16</v>
      </c>
      <c r="L1018" s="17">
        <v>598.61099999999999</v>
      </c>
      <c r="M1018" s="17">
        <v>47.88888</v>
      </c>
      <c r="N1018" s="17">
        <v>25.898</v>
      </c>
      <c r="O1018" s="18">
        <f t="shared" si="31"/>
        <v>21.990880000000001</v>
      </c>
      <c r="P1018" s="17"/>
    </row>
    <row r="1019" spans="1:17" x14ac:dyDescent="0.2">
      <c r="A1019" s="5">
        <f t="shared" si="30"/>
        <v>6</v>
      </c>
      <c r="B1019" s="15">
        <v>45744</v>
      </c>
      <c r="C1019" t="s">
        <v>32</v>
      </c>
      <c r="D1019" t="s">
        <v>49</v>
      </c>
      <c r="E1019" t="s">
        <v>105</v>
      </c>
      <c r="H1019" t="s">
        <v>45</v>
      </c>
      <c r="I1019" t="s">
        <v>42</v>
      </c>
      <c r="J1019" t="s">
        <v>43</v>
      </c>
      <c r="K1019" s="16">
        <v>10</v>
      </c>
      <c r="L1019" s="17">
        <v>464.70600000000002</v>
      </c>
      <c r="M1019" s="17">
        <v>37.176480000000005</v>
      </c>
      <c r="N1019" s="17">
        <v>24.458000000000002</v>
      </c>
      <c r="O1019" s="18">
        <f t="shared" si="31"/>
        <v>12.718480000000003</v>
      </c>
      <c r="P1019" s="17"/>
    </row>
    <row r="1020" spans="1:17" x14ac:dyDescent="0.2">
      <c r="A1020" s="5">
        <f t="shared" si="30"/>
        <v>6</v>
      </c>
      <c r="B1020" s="15">
        <v>45744</v>
      </c>
      <c r="C1020" t="s">
        <v>39</v>
      </c>
      <c r="D1020" t="s">
        <v>49</v>
      </c>
      <c r="E1020" t="s">
        <v>105</v>
      </c>
      <c r="H1020" t="s">
        <v>51</v>
      </c>
      <c r="I1020" t="s">
        <v>2</v>
      </c>
      <c r="J1020" t="s">
        <v>52</v>
      </c>
      <c r="K1020" s="16">
        <v>10</v>
      </c>
      <c r="L1020" s="17">
        <v>494.48200000000003</v>
      </c>
      <c r="M1020" s="17">
        <v>39.55856</v>
      </c>
      <c r="N1020" s="17">
        <v>46.686</v>
      </c>
      <c r="O1020" s="18">
        <f t="shared" si="31"/>
        <v>-7.12744</v>
      </c>
      <c r="P1020" s="17"/>
    </row>
    <row r="1021" spans="1:17" x14ac:dyDescent="0.2">
      <c r="A1021" s="5">
        <f t="shared" si="30"/>
        <v>6</v>
      </c>
      <c r="B1021" s="15">
        <v>45744</v>
      </c>
      <c r="C1021" t="s">
        <v>42</v>
      </c>
      <c r="D1021" t="s">
        <v>49</v>
      </c>
      <c r="E1021" t="s">
        <v>105</v>
      </c>
      <c r="H1021" t="s">
        <v>54</v>
      </c>
      <c r="I1021" t="s">
        <v>36</v>
      </c>
      <c r="J1021" t="s">
        <v>57</v>
      </c>
      <c r="K1021" s="16">
        <v>14</v>
      </c>
      <c r="L1021" s="17">
        <v>486.416</v>
      </c>
      <c r="M1021" s="17">
        <v>38.91328</v>
      </c>
      <c r="N1021" s="17">
        <v>22.827000000000002</v>
      </c>
      <c r="O1021" s="18">
        <f t="shared" si="31"/>
        <v>16.086279999999999</v>
      </c>
      <c r="P1021" s="17"/>
      <c r="Q1021" t="s">
        <v>2</v>
      </c>
    </row>
    <row r="1022" spans="1:17" x14ac:dyDescent="0.2">
      <c r="A1022" s="5">
        <f t="shared" si="30"/>
        <v>6</v>
      </c>
      <c r="B1022" s="15">
        <v>45744</v>
      </c>
      <c r="C1022" t="s">
        <v>36</v>
      </c>
      <c r="D1022" t="s">
        <v>49</v>
      </c>
      <c r="E1022" t="s">
        <v>105</v>
      </c>
      <c r="H1022" t="s">
        <v>51</v>
      </c>
      <c r="I1022" t="s">
        <v>2</v>
      </c>
      <c r="J1022" t="s">
        <v>52</v>
      </c>
      <c r="K1022" s="16">
        <v>12</v>
      </c>
      <c r="L1022" s="17">
        <v>585.68299999999999</v>
      </c>
      <c r="M1022" s="17">
        <v>46.854640000000003</v>
      </c>
      <c r="N1022" s="17">
        <v>35.598000000000006</v>
      </c>
      <c r="O1022" s="18">
        <f t="shared" si="31"/>
        <v>11.256639999999997</v>
      </c>
      <c r="P1022" s="17"/>
    </row>
    <row r="1023" spans="1:17" x14ac:dyDescent="0.2">
      <c r="A1023" s="5">
        <f t="shared" si="30"/>
        <v>6</v>
      </c>
      <c r="B1023" s="15">
        <v>45744</v>
      </c>
      <c r="C1023" t="s">
        <v>44</v>
      </c>
      <c r="D1023" t="s">
        <v>49</v>
      </c>
      <c r="E1023" t="s">
        <v>105</v>
      </c>
      <c r="H1023" t="s">
        <v>54</v>
      </c>
      <c r="I1023" t="s">
        <v>42</v>
      </c>
      <c r="J1023" t="s">
        <v>57</v>
      </c>
      <c r="K1023" s="16">
        <v>15</v>
      </c>
      <c r="L1023" s="17">
        <v>550.49199999999996</v>
      </c>
      <c r="M1023" s="17">
        <v>44.039359999999995</v>
      </c>
      <c r="N1023" s="17">
        <v>32.585000000000001</v>
      </c>
      <c r="O1023" s="18">
        <f t="shared" si="31"/>
        <v>11.454359999999994</v>
      </c>
      <c r="P1023" s="17"/>
    </row>
    <row r="1024" spans="1:17" x14ac:dyDescent="0.2">
      <c r="A1024" s="5">
        <f t="shared" si="30"/>
        <v>6</v>
      </c>
      <c r="B1024" s="15">
        <v>45744</v>
      </c>
      <c r="C1024" t="s">
        <v>46</v>
      </c>
      <c r="D1024" t="s">
        <v>49</v>
      </c>
      <c r="E1024" t="s">
        <v>105</v>
      </c>
      <c r="H1024" t="s">
        <v>54</v>
      </c>
      <c r="I1024" t="s">
        <v>42</v>
      </c>
      <c r="J1024" t="s">
        <v>57</v>
      </c>
      <c r="K1024" s="16">
        <v>15</v>
      </c>
      <c r="L1024" s="17">
        <v>667.04600000000005</v>
      </c>
      <c r="M1024" s="17">
        <v>53.363680000000002</v>
      </c>
      <c r="N1024" s="17">
        <v>33.330999999999996</v>
      </c>
      <c r="O1024" s="18">
        <f t="shared" si="31"/>
        <v>20.032680000000006</v>
      </c>
      <c r="P1024" s="17"/>
      <c r="Q1024" t="s">
        <v>2</v>
      </c>
    </row>
    <row r="1025" spans="1:17" x14ac:dyDescent="0.2">
      <c r="A1025" s="5">
        <f t="shared" si="30"/>
        <v>6</v>
      </c>
      <c r="B1025" s="15">
        <v>45744</v>
      </c>
      <c r="C1025" t="s">
        <v>48</v>
      </c>
      <c r="D1025" t="s">
        <v>49</v>
      </c>
      <c r="E1025" t="s">
        <v>105</v>
      </c>
      <c r="H1025" t="s">
        <v>35</v>
      </c>
      <c r="I1025" t="s">
        <v>39</v>
      </c>
      <c r="J1025" t="s">
        <v>43</v>
      </c>
      <c r="K1025" s="16">
        <v>13</v>
      </c>
      <c r="L1025" s="17">
        <v>698.27800000000002</v>
      </c>
      <c r="M1025" s="17">
        <v>55.86224</v>
      </c>
      <c r="N1025" s="17">
        <v>40.241</v>
      </c>
      <c r="O1025" s="18">
        <f t="shared" si="31"/>
        <v>15.62124</v>
      </c>
      <c r="P1025" s="17"/>
    </row>
    <row r="1026" spans="1:17" x14ac:dyDescent="0.2">
      <c r="A1026" s="5">
        <f t="shared" si="30"/>
        <v>6</v>
      </c>
      <c r="B1026" s="15">
        <v>45744</v>
      </c>
      <c r="C1026" t="s">
        <v>55</v>
      </c>
      <c r="D1026" t="s">
        <v>49</v>
      </c>
      <c r="E1026" t="s">
        <v>105</v>
      </c>
      <c r="H1026" t="s">
        <v>54</v>
      </c>
      <c r="I1026" t="s">
        <v>36</v>
      </c>
      <c r="J1026" t="s">
        <v>57</v>
      </c>
      <c r="K1026" s="16">
        <v>16</v>
      </c>
      <c r="L1026" s="17">
        <v>559.53899999999999</v>
      </c>
      <c r="M1026" s="17">
        <v>44.763120000000001</v>
      </c>
      <c r="N1026" s="17">
        <v>24.357999999999997</v>
      </c>
      <c r="O1026" s="18">
        <f t="shared" si="31"/>
        <v>20.405120000000004</v>
      </c>
      <c r="P1026" s="17"/>
    </row>
    <row r="1027" spans="1:17" x14ac:dyDescent="0.2">
      <c r="A1027" s="5">
        <f t="shared" si="30"/>
        <v>6</v>
      </c>
      <c r="B1027" s="15">
        <v>45744</v>
      </c>
      <c r="C1027" t="s">
        <v>70</v>
      </c>
      <c r="D1027" t="s">
        <v>49</v>
      </c>
      <c r="E1027" t="s">
        <v>105</v>
      </c>
      <c r="H1027" t="s">
        <v>54</v>
      </c>
      <c r="I1027" t="s">
        <v>42</v>
      </c>
      <c r="J1027" t="s">
        <v>57</v>
      </c>
      <c r="K1027" s="16">
        <v>15</v>
      </c>
      <c r="L1027" s="17">
        <v>748.40499999999997</v>
      </c>
      <c r="M1027" s="17">
        <v>59.872399999999999</v>
      </c>
      <c r="N1027" s="17">
        <v>25.926000000000002</v>
      </c>
      <c r="O1027" s="18">
        <f t="shared" si="31"/>
        <v>33.946399999999997</v>
      </c>
      <c r="P1027" s="17" t="s">
        <v>2</v>
      </c>
    </row>
    <row r="1028" spans="1:17" x14ac:dyDescent="0.2">
      <c r="A1028" s="5">
        <f t="shared" si="30"/>
        <v>6</v>
      </c>
      <c r="B1028" s="15">
        <v>45744</v>
      </c>
      <c r="C1028" t="s">
        <v>74</v>
      </c>
      <c r="D1028" t="s">
        <v>49</v>
      </c>
      <c r="E1028" t="s">
        <v>105</v>
      </c>
      <c r="H1028" t="s">
        <v>54</v>
      </c>
      <c r="I1028" t="s">
        <v>42</v>
      </c>
      <c r="J1028" t="s">
        <v>57</v>
      </c>
      <c r="K1028" s="16">
        <v>15</v>
      </c>
      <c r="L1028" s="17">
        <v>680.60400000000004</v>
      </c>
      <c r="M1028" s="17">
        <v>54.448320000000002</v>
      </c>
      <c r="N1028" s="17">
        <v>35.504000000000005</v>
      </c>
      <c r="O1028" s="18">
        <f t="shared" si="31"/>
        <v>18.944319999999998</v>
      </c>
      <c r="P1028" s="17"/>
    </row>
    <row r="1029" spans="1:17" x14ac:dyDescent="0.2">
      <c r="A1029" s="5">
        <f t="shared" si="30"/>
        <v>7</v>
      </c>
      <c r="B1029" s="15">
        <v>45745</v>
      </c>
      <c r="C1029" t="s">
        <v>32</v>
      </c>
      <c r="D1029" t="s">
        <v>33</v>
      </c>
      <c r="E1029" t="s">
        <v>96</v>
      </c>
      <c r="H1029" t="s">
        <v>35</v>
      </c>
      <c r="I1029" t="s">
        <v>42</v>
      </c>
      <c r="J1029" t="s">
        <v>43</v>
      </c>
      <c r="K1029" s="16">
        <v>7</v>
      </c>
      <c r="L1029" s="17">
        <v>139.547</v>
      </c>
      <c r="M1029" s="17">
        <v>11.16376</v>
      </c>
      <c r="N1029" s="17">
        <v>31.576000000000001</v>
      </c>
      <c r="O1029" s="18">
        <f t="shared" si="31"/>
        <v>-20.412240000000001</v>
      </c>
      <c r="P1029" s="17" t="s">
        <v>102</v>
      </c>
    </row>
    <row r="1030" spans="1:17" x14ac:dyDescent="0.2">
      <c r="A1030" s="5">
        <f t="shared" si="30"/>
        <v>7</v>
      </c>
      <c r="B1030" s="15">
        <v>45745</v>
      </c>
      <c r="C1030" t="s">
        <v>39</v>
      </c>
      <c r="D1030" t="s">
        <v>33</v>
      </c>
      <c r="E1030" t="s">
        <v>96</v>
      </c>
      <c r="H1030" t="s">
        <v>35</v>
      </c>
      <c r="I1030" t="s">
        <v>42</v>
      </c>
      <c r="J1030" t="s">
        <v>93</v>
      </c>
      <c r="K1030" s="16">
        <v>9</v>
      </c>
      <c r="L1030" s="17">
        <v>238.57</v>
      </c>
      <c r="M1030" s="17">
        <v>19.085599999999999</v>
      </c>
      <c r="N1030" s="17">
        <v>34.679000000000002</v>
      </c>
      <c r="O1030" s="18">
        <f t="shared" si="31"/>
        <v>-15.593400000000003</v>
      </c>
      <c r="P1030" s="17"/>
    </row>
    <row r="1031" spans="1:17" x14ac:dyDescent="0.2">
      <c r="A1031" s="5">
        <f t="shared" si="30"/>
        <v>7</v>
      </c>
      <c r="B1031" s="15">
        <v>45745</v>
      </c>
      <c r="C1031" t="s">
        <v>42</v>
      </c>
      <c r="D1031" t="s">
        <v>33</v>
      </c>
      <c r="E1031" t="s">
        <v>96</v>
      </c>
      <c r="H1031" t="s">
        <v>35</v>
      </c>
      <c r="I1031" t="s">
        <v>36</v>
      </c>
      <c r="J1031" t="s">
        <v>52</v>
      </c>
      <c r="K1031" s="16">
        <v>9</v>
      </c>
      <c r="L1031" s="17">
        <v>255.74600000000001</v>
      </c>
      <c r="M1031" s="17">
        <v>20.459680000000002</v>
      </c>
      <c r="N1031" s="17">
        <v>26.567</v>
      </c>
      <c r="O1031" s="18">
        <f t="shared" si="31"/>
        <v>-6.1073199999999979</v>
      </c>
      <c r="P1031" s="17"/>
    </row>
    <row r="1032" spans="1:17" x14ac:dyDescent="0.2">
      <c r="A1032" s="5">
        <f t="shared" si="30"/>
        <v>7</v>
      </c>
      <c r="B1032" s="15">
        <v>45745</v>
      </c>
      <c r="C1032" t="s">
        <v>36</v>
      </c>
      <c r="D1032" t="s">
        <v>33</v>
      </c>
      <c r="E1032" t="s">
        <v>96</v>
      </c>
      <c r="H1032" t="s">
        <v>73</v>
      </c>
      <c r="I1032" t="s">
        <v>2</v>
      </c>
      <c r="J1032" t="s">
        <v>40</v>
      </c>
      <c r="K1032" s="16">
        <v>12</v>
      </c>
      <c r="L1032" s="17">
        <v>369.76600000000002</v>
      </c>
      <c r="M1032" s="17">
        <v>29.581280000000003</v>
      </c>
      <c r="N1032" s="17">
        <v>34.475999999999999</v>
      </c>
      <c r="O1032" s="18">
        <f t="shared" si="31"/>
        <v>-4.894719999999996</v>
      </c>
      <c r="P1032" s="17"/>
    </row>
    <row r="1033" spans="1:17" x14ac:dyDescent="0.2">
      <c r="A1033" s="5">
        <f t="shared" si="30"/>
        <v>7</v>
      </c>
      <c r="B1033" s="15">
        <v>45745</v>
      </c>
      <c r="C1033" t="s">
        <v>44</v>
      </c>
      <c r="D1033" t="s">
        <v>33</v>
      </c>
      <c r="E1033" t="s">
        <v>96</v>
      </c>
      <c r="H1033" t="s">
        <v>35</v>
      </c>
      <c r="I1033" t="s">
        <v>42</v>
      </c>
      <c r="J1033" t="s">
        <v>43</v>
      </c>
      <c r="K1033" s="16">
        <v>8</v>
      </c>
      <c r="L1033" s="17">
        <v>303.70699999999999</v>
      </c>
      <c r="M1033" s="17">
        <v>24.296559999999999</v>
      </c>
      <c r="N1033" s="17">
        <v>29.344000000000001</v>
      </c>
      <c r="O1033" s="18">
        <f t="shared" si="31"/>
        <v>-5.0474400000000017</v>
      </c>
      <c r="P1033" s="17"/>
    </row>
    <row r="1034" spans="1:17" x14ac:dyDescent="0.2">
      <c r="A1034" s="5">
        <f t="shared" ref="A1034:A1097" si="32">WEEKDAY(B1034)</f>
        <v>7</v>
      </c>
      <c r="B1034" s="15">
        <v>45745</v>
      </c>
      <c r="C1034" t="s">
        <v>46</v>
      </c>
      <c r="D1034" t="s">
        <v>33</v>
      </c>
      <c r="E1034" t="s">
        <v>96</v>
      </c>
      <c r="H1034" t="s">
        <v>35</v>
      </c>
      <c r="I1034" t="s">
        <v>42</v>
      </c>
      <c r="J1034" t="s">
        <v>40</v>
      </c>
      <c r="K1034" s="16">
        <v>10</v>
      </c>
      <c r="L1034" s="17">
        <v>365.22899999999998</v>
      </c>
      <c r="M1034" s="17">
        <v>29.218319999999999</v>
      </c>
      <c r="N1034" s="17">
        <v>32.506999999999998</v>
      </c>
      <c r="O1034" s="18">
        <f t="shared" ref="O1034:O1097" si="33">M1034-N1034</f>
        <v>-3.2886799999999994</v>
      </c>
      <c r="P1034" s="17" t="s">
        <v>2</v>
      </c>
    </row>
    <row r="1035" spans="1:17" x14ac:dyDescent="0.2">
      <c r="A1035" s="5">
        <f t="shared" si="32"/>
        <v>7</v>
      </c>
      <c r="B1035" s="15">
        <v>45745</v>
      </c>
      <c r="C1035" t="s">
        <v>48</v>
      </c>
      <c r="D1035" t="s">
        <v>33</v>
      </c>
      <c r="E1035" t="s">
        <v>96</v>
      </c>
      <c r="H1035" t="s">
        <v>62</v>
      </c>
      <c r="I1035" t="s">
        <v>2</v>
      </c>
      <c r="J1035" t="s">
        <v>43</v>
      </c>
      <c r="K1035" s="16">
        <v>12</v>
      </c>
      <c r="L1035" s="17">
        <v>458.95100000000002</v>
      </c>
      <c r="M1035" s="17">
        <v>36.716080000000005</v>
      </c>
      <c r="N1035" s="17">
        <v>65.258999999999986</v>
      </c>
      <c r="O1035" s="18">
        <f t="shared" si="33"/>
        <v>-28.542919999999981</v>
      </c>
      <c r="P1035" s="17"/>
    </row>
    <row r="1036" spans="1:17" x14ac:dyDescent="0.2">
      <c r="A1036" s="5">
        <f t="shared" si="32"/>
        <v>7</v>
      </c>
      <c r="B1036" s="15">
        <v>45745</v>
      </c>
      <c r="C1036" t="s">
        <v>32</v>
      </c>
      <c r="D1036" t="s">
        <v>49</v>
      </c>
      <c r="E1036" t="s">
        <v>108</v>
      </c>
      <c r="H1036" t="s">
        <v>35</v>
      </c>
      <c r="I1036" t="s">
        <v>39</v>
      </c>
      <c r="J1036" t="s">
        <v>52</v>
      </c>
      <c r="K1036" s="16">
        <v>6</v>
      </c>
      <c r="L1036" s="17">
        <v>384.452</v>
      </c>
      <c r="M1036" s="17">
        <v>30.756160000000001</v>
      </c>
      <c r="N1036" s="17">
        <v>48.570999999999998</v>
      </c>
      <c r="O1036" s="18">
        <f t="shared" si="33"/>
        <v>-17.814839999999997</v>
      </c>
      <c r="P1036" s="17"/>
    </row>
    <row r="1037" spans="1:17" x14ac:dyDescent="0.2">
      <c r="A1037" s="5">
        <f t="shared" si="32"/>
        <v>7</v>
      </c>
      <c r="B1037" s="15">
        <v>45745</v>
      </c>
      <c r="C1037" t="s">
        <v>39</v>
      </c>
      <c r="D1037" t="s">
        <v>49</v>
      </c>
      <c r="E1037" t="s">
        <v>108</v>
      </c>
      <c r="H1037" t="s">
        <v>63</v>
      </c>
      <c r="I1037" t="s">
        <v>64</v>
      </c>
      <c r="J1037" t="s">
        <v>52</v>
      </c>
      <c r="K1037" s="16">
        <v>8</v>
      </c>
      <c r="L1037" s="17">
        <v>524.22299999999996</v>
      </c>
      <c r="M1037" s="17">
        <v>41.937839999999994</v>
      </c>
      <c r="N1037" s="17">
        <v>139.41</v>
      </c>
      <c r="O1037" s="18">
        <f t="shared" si="33"/>
        <v>-97.472160000000002</v>
      </c>
      <c r="P1037" s="17"/>
    </row>
    <row r="1038" spans="1:17" x14ac:dyDescent="0.2">
      <c r="A1038" s="5">
        <f t="shared" si="32"/>
        <v>7</v>
      </c>
      <c r="B1038" s="15">
        <v>45745</v>
      </c>
      <c r="C1038" t="s">
        <v>42</v>
      </c>
      <c r="D1038" t="s">
        <v>49</v>
      </c>
      <c r="E1038" t="s">
        <v>108</v>
      </c>
      <c r="F1038" t="s">
        <v>53</v>
      </c>
      <c r="H1038" t="s">
        <v>54</v>
      </c>
      <c r="I1038" t="s">
        <v>39</v>
      </c>
      <c r="J1038" t="s">
        <v>57</v>
      </c>
      <c r="K1038" s="16">
        <v>16</v>
      </c>
      <c r="L1038" s="17">
        <v>7520.2550000000001</v>
      </c>
      <c r="M1038" s="17">
        <v>601.62040000000002</v>
      </c>
      <c r="N1038" s="17">
        <v>79.75200000000001</v>
      </c>
      <c r="O1038" s="18">
        <f t="shared" si="33"/>
        <v>521.86840000000007</v>
      </c>
      <c r="P1038" s="17"/>
      <c r="Q1038" t="s">
        <v>2</v>
      </c>
    </row>
    <row r="1039" spans="1:17" x14ac:dyDescent="0.2">
      <c r="A1039" s="5">
        <f t="shared" si="32"/>
        <v>7</v>
      </c>
      <c r="B1039" s="15">
        <v>45745</v>
      </c>
      <c r="C1039" t="s">
        <v>36</v>
      </c>
      <c r="D1039" t="s">
        <v>49</v>
      </c>
      <c r="E1039" t="s">
        <v>108</v>
      </c>
      <c r="H1039" t="s">
        <v>73</v>
      </c>
      <c r="I1039" t="s">
        <v>2</v>
      </c>
      <c r="J1039" t="s">
        <v>52</v>
      </c>
      <c r="K1039" s="16">
        <v>15</v>
      </c>
      <c r="L1039" s="17">
        <v>854.72500000000002</v>
      </c>
      <c r="M1039" s="17">
        <v>68.378</v>
      </c>
      <c r="N1039" s="17">
        <v>43.984000000000002</v>
      </c>
      <c r="O1039" s="18">
        <f t="shared" si="33"/>
        <v>24.393999999999998</v>
      </c>
      <c r="P1039" s="17"/>
    </row>
    <row r="1040" spans="1:17" x14ac:dyDescent="0.2">
      <c r="A1040" s="5">
        <f t="shared" si="32"/>
        <v>7</v>
      </c>
      <c r="B1040" s="15">
        <v>45745</v>
      </c>
      <c r="C1040" t="s">
        <v>44</v>
      </c>
      <c r="D1040" t="s">
        <v>49</v>
      </c>
      <c r="E1040" t="s">
        <v>108</v>
      </c>
      <c r="H1040" t="s">
        <v>73</v>
      </c>
      <c r="I1040" t="s">
        <v>2</v>
      </c>
      <c r="J1040" t="s">
        <v>52</v>
      </c>
      <c r="K1040" s="16">
        <v>13</v>
      </c>
      <c r="L1040" s="17">
        <v>701.35900000000004</v>
      </c>
      <c r="M1040" s="17">
        <v>56.108720000000005</v>
      </c>
      <c r="N1040" s="17">
        <v>45.046999999999997</v>
      </c>
      <c r="O1040" s="18">
        <f t="shared" si="33"/>
        <v>11.061720000000008</v>
      </c>
      <c r="P1040" s="17"/>
    </row>
    <row r="1041" spans="1:17" x14ac:dyDescent="0.2">
      <c r="A1041" s="5">
        <f t="shared" si="32"/>
        <v>7</v>
      </c>
      <c r="B1041" s="15">
        <v>45745</v>
      </c>
      <c r="C1041" t="s">
        <v>46</v>
      </c>
      <c r="D1041" t="s">
        <v>49</v>
      </c>
      <c r="E1041" t="s">
        <v>108</v>
      </c>
      <c r="H1041" t="s">
        <v>63</v>
      </c>
      <c r="I1041" t="s">
        <v>64</v>
      </c>
      <c r="J1041" t="s">
        <v>57</v>
      </c>
      <c r="K1041" s="16">
        <v>9</v>
      </c>
      <c r="L1041" s="17">
        <v>781.78700000000003</v>
      </c>
      <c r="M1041" s="17">
        <v>62.542960000000001</v>
      </c>
      <c r="N1041" s="17">
        <v>116.949</v>
      </c>
      <c r="O1041" s="18">
        <f t="shared" si="33"/>
        <v>-54.406039999999997</v>
      </c>
      <c r="P1041" s="17"/>
    </row>
    <row r="1042" spans="1:17" x14ac:dyDescent="0.2">
      <c r="A1042" s="5">
        <f t="shared" si="32"/>
        <v>7</v>
      </c>
      <c r="B1042" s="15">
        <v>45745</v>
      </c>
      <c r="C1042" t="s">
        <v>48</v>
      </c>
      <c r="D1042" t="s">
        <v>49</v>
      </c>
      <c r="E1042" t="s">
        <v>108</v>
      </c>
      <c r="H1042" t="s">
        <v>62</v>
      </c>
      <c r="I1042" t="s">
        <v>2</v>
      </c>
      <c r="J1042" t="s">
        <v>43</v>
      </c>
      <c r="K1042" s="16">
        <v>7</v>
      </c>
      <c r="L1042" s="17">
        <v>676.23699999999997</v>
      </c>
      <c r="M1042" s="17">
        <v>54.098959999999998</v>
      </c>
      <c r="N1042" s="17">
        <v>84.861000000000004</v>
      </c>
      <c r="O1042" s="18">
        <f t="shared" si="33"/>
        <v>-30.762040000000006</v>
      </c>
      <c r="P1042" s="17"/>
    </row>
    <row r="1043" spans="1:17" x14ac:dyDescent="0.2">
      <c r="A1043" s="5">
        <f t="shared" si="32"/>
        <v>7</v>
      </c>
      <c r="B1043" s="15">
        <v>45745</v>
      </c>
      <c r="C1043" t="s">
        <v>55</v>
      </c>
      <c r="D1043" t="s">
        <v>49</v>
      </c>
      <c r="E1043" t="s">
        <v>108</v>
      </c>
      <c r="H1043" t="s">
        <v>63</v>
      </c>
      <c r="I1043" t="s">
        <v>64</v>
      </c>
      <c r="J1043" t="s">
        <v>93</v>
      </c>
      <c r="K1043" s="16">
        <v>10</v>
      </c>
      <c r="L1043" s="17">
        <v>575.452</v>
      </c>
      <c r="M1043" s="17">
        <v>46.036160000000002</v>
      </c>
      <c r="N1043" s="17">
        <v>41.3</v>
      </c>
      <c r="O1043" s="18">
        <f t="shared" si="33"/>
        <v>4.7361600000000053</v>
      </c>
      <c r="P1043" s="17"/>
    </row>
    <row r="1044" spans="1:17" x14ac:dyDescent="0.2">
      <c r="A1044" s="5">
        <f t="shared" si="32"/>
        <v>7</v>
      </c>
      <c r="B1044" s="15">
        <v>45745</v>
      </c>
      <c r="C1044" t="s">
        <v>70</v>
      </c>
      <c r="D1044" t="s">
        <v>49</v>
      </c>
      <c r="E1044" t="s">
        <v>108</v>
      </c>
      <c r="H1044" t="s">
        <v>54</v>
      </c>
      <c r="I1044" t="s">
        <v>42</v>
      </c>
      <c r="J1044" t="s">
        <v>57</v>
      </c>
      <c r="K1044" s="16">
        <v>12</v>
      </c>
      <c r="L1044" s="17">
        <v>755.20799999999997</v>
      </c>
      <c r="M1044" s="17">
        <v>60.416640000000001</v>
      </c>
      <c r="N1044" s="17">
        <v>43.435999999999993</v>
      </c>
      <c r="O1044" s="18">
        <f t="shared" si="33"/>
        <v>16.980640000000008</v>
      </c>
      <c r="P1044" s="17"/>
      <c r="Q1044" t="s">
        <v>2</v>
      </c>
    </row>
    <row r="1045" spans="1:17" x14ac:dyDescent="0.2">
      <c r="A1045" s="5">
        <f t="shared" si="32"/>
        <v>1</v>
      </c>
      <c r="B1045" s="15">
        <v>45746</v>
      </c>
      <c r="C1045" t="s">
        <v>32</v>
      </c>
      <c r="D1045" t="s">
        <v>49</v>
      </c>
      <c r="E1045" t="s">
        <v>125</v>
      </c>
      <c r="H1045" t="s">
        <v>45</v>
      </c>
      <c r="I1045" t="s">
        <v>2</v>
      </c>
      <c r="J1045" t="s">
        <v>52</v>
      </c>
      <c r="K1045" s="16">
        <v>9</v>
      </c>
      <c r="L1045" s="17">
        <v>143.959</v>
      </c>
      <c r="M1045" s="17">
        <v>11.516720000000001</v>
      </c>
      <c r="N1045" s="17">
        <v>21.382999999999999</v>
      </c>
      <c r="O1045" s="18">
        <f t="shared" si="33"/>
        <v>-9.8662799999999979</v>
      </c>
      <c r="P1045" s="17"/>
    </row>
    <row r="1046" spans="1:17" x14ac:dyDescent="0.2">
      <c r="A1046" s="5">
        <f t="shared" si="32"/>
        <v>1</v>
      </c>
      <c r="B1046" s="15">
        <v>45746</v>
      </c>
      <c r="C1046" t="s">
        <v>39</v>
      </c>
      <c r="D1046" t="s">
        <v>49</v>
      </c>
      <c r="E1046" t="s">
        <v>125</v>
      </c>
      <c r="H1046" t="s">
        <v>35</v>
      </c>
      <c r="I1046" t="s">
        <v>42</v>
      </c>
      <c r="J1046" t="s">
        <v>57</v>
      </c>
      <c r="K1046" s="16">
        <v>6</v>
      </c>
      <c r="L1046" s="17">
        <v>174.3</v>
      </c>
      <c r="M1046" s="17">
        <v>13.944000000000001</v>
      </c>
      <c r="N1046" s="17">
        <v>23.137999999999998</v>
      </c>
      <c r="O1046" s="18">
        <f t="shared" si="33"/>
        <v>-9.1939999999999973</v>
      </c>
      <c r="P1046" s="17"/>
      <c r="Q1046" t="s">
        <v>2</v>
      </c>
    </row>
    <row r="1047" spans="1:17" x14ac:dyDescent="0.2">
      <c r="A1047" s="5">
        <f t="shared" si="32"/>
        <v>1</v>
      </c>
      <c r="B1047" s="15">
        <v>45746</v>
      </c>
      <c r="C1047" t="s">
        <v>42</v>
      </c>
      <c r="D1047" t="s">
        <v>49</v>
      </c>
      <c r="E1047" t="s">
        <v>125</v>
      </c>
      <c r="H1047" t="s">
        <v>35</v>
      </c>
      <c r="I1047" t="s">
        <v>42</v>
      </c>
      <c r="J1047" t="s">
        <v>40</v>
      </c>
      <c r="K1047" s="16">
        <v>8</v>
      </c>
      <c r="L1047" s="17">
        <v>276.04500000000002</v>
      </c>
      <c r="M1047" s="17">
        <v>22.083600000000001</v>
      </c>
      <c r="N1047" s="17">
        <v>19.541</v>
      </c>
      <c r="O1047" s="18">
        <f t="shared" si="33"/>
        <v>2.5426000000000002</v>
      </c>
      <c r="P1047" s="17"/>
    </row>
    <row r="1048" spans="1:17" x14ac:dyDescent="0.2">
      <c r="A1048" s="5">
        <f t="shared" si="32"/>
        <v>1</v>
      </c>
      <c r="B1048" s="15">
        <v>45746</v>
      </c>
      <c r="C1048" t="s">
        <v>36</v>
      </c>
      <c r="D1048" t="s">
        <v>49</v>
      </c>
      <c r="E1048" t="s">
        <v>125</v>
      </c>
      <c r="H1048" t="s">
        <v>54</v>
      </c>
      <c r="I1048" t="s">
        <v>36</v>
      </c>
      <c r="J1048" t="s">
        <v>57</v>
      </c>
      <c r="K1048" s="16">
        <v>11</v>
      </c>
      <c r="L1048" s="17">
        <v>354.14600000000002</v>
      </c>
      <c r="M1048" s="17">
        <v>28.331680000000002</v>
      </c>
      <c r="N1048" s="17">
        <v>19.593999999999998</v>
      </c>
      <c r="O1048" s="18">
        <f t="shared" si="33"/>
        <v>8.7376800000000046</v>
      </c>
      <c r="P1048" s="17"/>
    </row>
    <row r="1049" spans="1:17" x14ac:dyDescent="0.2">
      <c r="A1049" s="5">
        <f t="shared" si="32"/>
        <v>1</v>
      </c>
      <c r="B1049" s="15">
        <v>45746</v>
      </c>
      <c r="C1049" t="s">
        <v>44</v>
      </c>
      <c r="D1049" t="s">
        <v>49</v>
      </c>
      <c r="E1049" t="s">
        <v>125</v>
      </c>
      <c r="H1049" t="s">
        <v>54</v>
      </c>
      <c r="I1049" t="s">
        <v>36</v>
      </c>
      <c r="J1049" t="s">
        <v>57</v>
      </c>
      <c r="K1049" s="16">
        <v>12</v>
      </c>
      <c r="L1049" s="17">
        <v>421.77600000000001</v>
      </c>
      <c r="M1049" s="17">
        <v>33.742080000000001</v>
      </c>
      <c r="N1049" s="17">
        <v>27.850999999999999</v>
      </c>
      <c r="O1049" s="18">
        <f t="shared" si="33"/>
        <v>5.8910800000000023</v>
      </c>
      <c r="P1049" s="17"/>
    </row>
    <row r="1050" spans="1:17" x14ac:dyDescent="0.2">
      <c r="A1050" s="5">
        <f t="shared" si="32"/>
        <v>1</v>
      </c>
      <c r="B1050" s="15">
        <v>45746</v>
      </c>
      <c r="C1050" t="s">
        <v>46</v>
      </c>
      <c r="D1050" t="s">
        <v>33</v>
      </c>
      <c r="E1050" t="s">
        <v>125</v>
      </c>
      <c r="H1050" t="s">
        <v>35</v>
      </c>
      <c r="I1050" t="s">
        <v>39</v>
      </c>
      <c r="J1050" t="s">
        <v>40</v>
      </c>
      <c r="K1050" s="16">
        <v>7</v>
      </c>
      <c r="L1050" s="17">
        <v>308.20299999999997</v>
      </c>
      <c r="M1050" s="17">
        <v>24.656239999999997</v>
      </c>
      <c r="N1050" s="17">
        <v>35.503</v>
      </c>
      <c r="O1050" s="18">
        <f t="shared" si="33"/>
        <v>-10.846760000000003</v>
      </c>
      <c r="P1050" s="17"/>
    </row>
    <row r="1051" spans="1:17" x14ac:dyDescent="0.2">
      <c r="A1051" s="5">
        <f t="shared" si="32"/>
        <v>1</v>
      </c>
      <c r="B1051" s="15">
        <v>45746</v>
      </c>
      <c r="C1051" t="s">
        <v>48</v>
      </c>
      <c r="D1051" t="s">
        <v>33</v>
      </c>
      <c r="E1051" t="s">
        <v>125</v>
      </c>
      <c r="H1051" t="s">
        <v>35</v>
      </c>
      <c r="I1051" t="s">
        <v>36</v>
      </c>
      <c r="J1051" t="s">
        <v>52</v>
      </c>
      <c r="K1051" s="16">
        <v>9</v>
      </c>
      <c r="L1051" s="17">
        <v>288.815</v>
      </c>
      <c r="M1051" s="17">
        <v>23.1052</v>
      </c>
      <c r="N1051" s="17">
        <v>26.277000000000001</v>
      </c>
      <c r="O1051" s="18">
        <f t="shared" si="33"/>
        <v>-3.1718000000000011</v>
      </c>
      <c r="P1051" s="17"/>
    </row>
    <row r="1052" spans="1:17" x14ac:dyDescent="0.2">
      <c r="A1052" s="5">
        <f t="shared" si="32"/>
        <v>1</v>
      </c>
      <c r="B1052" s="15">
        <v>45746</v>
      </c>
      <c r="C1052" t="s">
        <v>32</v>
      </c>
      <c r="D1052" t="s">
        <v>33</v>
      </c>
      <c r="E1052" t="s">
        <v>91</v>
      </c>
      <c r="H1052" t="s">
        <v>73</v>
      </c>
      <c r="I1052" t="s">
        <v>2</v>
      </c>
      <c r="J1052" t="s">
        <v>52</v>
      </c>
      <c r="K1052" s="16">
        <v>9</v>
      </c>
      <c r="L1052" s="17">
        <v>484.709</v>
      </c>
      <c r="M1052" s="17">
        <v>38.776720000000005</v>
      </c>
      <c r="N1052" s="17">
        <v>70.837999999999994</v>
      </c>
      <c r="O1052" s="18">
        <f t="shared" si="33"/>
        <v>-32.061279999999989</v>
      </c>
      <c r="P1052" s="17"/>
    </row>
    <row r="1053" spans="1:17" x14ac:dyDescent="0.2">
      <c r="A1053" s="5">
        <f t="shared" si="32"/>
        <v>1</v>
      </c>
      <c r="B1053" s="15">
        <v>45746</v>
      </c>
      <c r="C1053" t="s">
        <v>39</v>
      </c>
      <c r="D1053" t="s">
        <v>33</v>
      </c>
      <c r="E1053" t="s">
        <v>91</v>
      </c>
      <c r="H1053" t="s">
        <v>73</v>
      </c>
      <c r="I1053" t="s">
        <v>2</v>
      </c>
      <c r="J1053" t="s">
        <v>52</v>
      </c>
      <c r="K1053" s="16">
        <v>11</v>
      </c>
      <c r="L1053" s="17">
        <v>397.57499999999999</v>
      </c>
      <c r="M1053" s="17">
        <v>31.806000000000001</v>
      </c>
      <c r="N1053" s="17">
        <v>68.234999999999999</v>
      </c>
      <c r="O1053" s="18">
        <f t="shared" si="33"/>
        <v>-36.429000000000002</v>
      </c>
      <c r="P1053" s="17"/>
    </row>
    <row r="1054" spans="1:17" x14ac:dyDescent="0.2">
      <c r="A1054" s="5">
        <f t="shared" si="32"/>
        <v>1</v>
      </c>
      <c r="B1054" s="15">
        <v>45746</v>
      </c>
      <c r="C1054" t="s">
        <v>42</v>
      </c>
      <c r="D1054" t="s">
        <v>33</v>
      </c>
      <c r="E1054" t="s">
        <v>91</v>
      </c>
      <c r="F1054" t="s">
        <v>53</v>
      </c>
      <c r="H1054" t="s">
        <v>54</v>
      </c>
      <c r="I1054" t="s">
        <v>2</v>
      </c>
      <c r="J1054" t="s">
        <v>37</v>
      </c>
      <c r="K1054" s="16">
        <v>14</v>
      </c>
      <c r="L1054" s="17">
        <v>7479.27</v>
      </c>
      <c r="M1054" s="17">
        <v>598.34160000000008</v>
      </c>
      <c r="N1054" s="17">
        <v>125.947</v>
      </c>
      <c r="O1054" s="18">
        <f t="shared" si="33"/>
        <v>472.39460000000008</v>
      </c>
      <c r="P1054" s="17"/>
      <c r="Q1054" t="s">
        <v>2</v>
      </c>
    </row>
    <row r="1055" spans="1:17" x14ac:dyDescent="0.2">
      <c r="A1055" s="5">
        <f t="shared" si="32"/>
        <v>1</v>
      </c>
      <c r="B1055" s="15">
        <v>45746</v>
      </c>
      <c r="C1055" t="s">
        <v>36</v>
      </c>
      <c r="D1055" t="s">
        <v>33</v>
      </c>
      <c r="E1055" t="s">
        <v>91</v>
      </c>
      <c r="H1055" t="s">
        <v>63</v>
      </c>
      <c r="I1055" t="s">
        <v>64</v>
      </c>
      <c r="J1055" t="s">
        <v>40</v>
      </c>
      <c r="K1055" s="16">
        <v>10</v>
      </c>
      <c r="L1055" s="17">
        <v>630.82299999999998</v>
      </c>
      <c r="M1055" s="17">
        <v>50.46584</v>
      </c>
      <c r="N1055" s="17">
        <v>193.70400000000001</v>
      </c>
      <c r="O1055" s="18">
        <f t="shared" si="33"/>
        <v>-143.23815999999999</v>
      </c>
      <c r="P1055" s="17"/>
      <c r="Q1055" t="s">
        <v>2</v>
      </c>
    </row>
    <row r="1056" spans="1:17" x14ac:dyDescent="0.2">
      <c r="A1056" s="5">
        <f t="shared" si="32"/>
        <v>1</v>
      </c>
      <c r="B1056" s="15">
        <v>45746</v>
      </c>
      <c r="C1056" t="s">
        <v>44</v>
      </c>
      <c r="D1056" t="s">
        <v>33</v>
      </c>
      <c r="E1056" t="s">
        <v>91</v>
      </c>
      <c r="H1056" t="s">
        <v>54</v>
      </c>
      <c r="I1056" t="s">
        <v>2</v>
      </c>
      <c r="J1056" t="s">
        <v>37</v>
      </c>
      <c r="K1056" s="16">
        <v>15</v>
      </c>
      <c r="L1056" s="17">
        <v>676.13</v>
      </c>
      <c r="M1056" s="17">
        <v>54.090400000000002</v>
      </c>
      <c r="N1056" s="17">
        <v>70.986000000000004</v>
      </c>
      <c r="O1056" s="18">
        <f t="shared" si="33"/>
        <v>-16.895600000000002</v>
      </c>
      <c r="P1056" s="17"/>
    </row>
    <row r="1057" spans="1:17" x14ac:dyDescent="0.2">
      <c r="A1057" s="5">
        <f t="shared" si="32"/>
        <v>1</v>
      </c>
      <c r="B1057" s="15">
        <v>45746</v>
      </c>
      <c r="C1057" t="s">
        <v>46</v>
      </c>
      <c r="D1057" t="s">
        <v>33</v>
      </c>
      <c r="E1057" t="s">
        <v>91</v>
      </c>
      <c r="H1057" t="s">
        <v>63</v>
      </c>
      <c r="I1057" t="s">
        <v>121</v>
      </c>
      <c r="J1057" t="s">
        <v>43</v>
      </c>
      <c r="K1057" s="16">
        <v>8</v>
      </c>
      <c r="L1057" s="17">
        <v>494.78</v>
      </c>
      <c r="M1057" s="17">
        <v>39.5824</v>
      </c>
      <c r="N1057" s="17">
        <v>269.07</v>
      </c>
      <c r="O1057" s="18">
        <f t="shared" si="33"/>
        <v>-229.48759999999999</v>
      </c>
      <c r="P1057" s="17"/>
    </row>
    <row r="1058" spans="1:17" x14ac:dyDescent="0.2">
      <c r="A1058" s="5">
        <f t="shared" si="32"/>
        <v>1</v>
      </c>
      <c r="B1058" s="15">
        <v>45746</v>
      </c>
      <c r="C1058" t="s">
        <v>48</v>
      </c>
      <c r="D1058" t="s">
        <v>33</v>
      </c>
      <c r="E1058" t="s">
        <v>91</v>
      </c>
      <c r="H1058" t="s">
        <v>54</v>
      </c>
      <c r="I1058" t="s">
        <v>2</v>
      </c>
      <c r="J1058" t="s">
        <v>68</v>
      </c>
      <c r="K1058" s="16">
        <v>12</v>
      </c>
      <c r="L1058" s="17">
        <v>539.28200000000004</v>
      </c>
      <c r="M1058" s="17">
        <v>43.142560000000003</v>
      </c>
      <c r="N1058" s="17">
        <v>84.034999999999997</v>
      </c>
      <c r="O1058" s="18">
        <f t="shared" si="33"/>
        <v>-40.892439999999993</v>
      </c>
      <c r="P1058" s="17"/>
    </row>
    <row r="1059" spans="1:17" x14ac:dyDescent="0.2">
      <c r="A1059" s="5">
        <f t="shared" si="32"/>
        <v>1</v>
      </c>
      <c r="B1059" s="15">
        <v>45746</v>
      </c>
      <c r="C1059" t="s">
        <v>55</v>
      </c>
      <c r="D1059" t="s">
        <v>33</v>
      </c>
      <c r="E1059" t="s">
        <v>91</v>
      </c>
      <c r="H1059" t="s">
        <v>54</v>
      </c>
      <c r="I1059" t="s">
        <v>2</v>
      </c>
      <c r="J1059" t="s">
        <v>37</v>
      </c>
      <c r="K1059" s="16">
        <v>14</v>
      </c>
      <c r="L1059" s="17">
        <v>505.024</v>
      </c>
      <c r="M1059" s="17">
        <v>40.401920000000004</v>
      </c>
      <c r="N1059" s="17">
        <v>48.087000000000003</v>
      </c>
      <c r="O1059" s="18">
        <f t="shared" si="33"/>
        <v>-7.6850799999999992</v>
      </c>
      <c r="P1059" s="17">
        <f>SUM(O1052:O1059)</f>
        <v>-34.294559999999876</v>
      </c>
      <c r="Q1059" t="s">
        <v>2</v>
      </c>
    </row>
    <row r="1060" spans="1:17" x14ac:dyDescent="0.2">
      <c r="A1060" s="5">
        <f t="shared" si="32"/>
        <v>1</v>
      </c>
      <c r="B1060" s="15">
        <v>45746</v>
      </c>
      <c r="C1060" t="s">
        <v>32</v>
      </c>
      <c r="D1060" t="s">
        <v>49</v>
      </c>
      <c r="E1060" t="s">
        <v>66</v>
      </c>
      <c r="H1060" t="s">
        <v>54</v>
      </c>
      <c r="I1060" t="s">
        <v>42</v>
      </c>
      <c r="J1060" t="s">
        <v>57</v>
      </c>
      <c r="K1060" s="16">
        <v>12</v>
      </c>
      <c r="L1060" s="17">
        <v>647.39700000000005</v>
      </c>
      <c r="M1060" s="17">
        <v>51.791760000000004</v>
      </c>
      <c r="N1060" s="17">
        <v>32.212000000000003</v>
      </c>
      <c r="O1060" s="18">
        <f t="shared" si="33"/>
        <v>19.57976</v>
      </c>
      <c r="P1060" s="17"/>
    </row>
    <row r="1061" spans="1:17" x14ac:dyDescent="0.2">
      <c r="A1061" s="5">
        <f t="shared" si="32"/>
        <v>1</v>
      </c>
      <c r="B1061" s="15">
        <v>45746</v>
      </c>
      <c r="C1061" t="s">
        <v>39</v>
      </c>
      <c r="D1061" t="s">
        <v>49</v>
      </c>
      <c r="E1061" t="s">
        <v>66</v>
      </c>
      <c r="H1061" t="s">
        <v>51</v>
      </c>
      <c r="I1061" t="s">
        <v>2</v>
      </c>
      <c r="J1061" t="s">
        <v>52</v>
      </c>
      <c r="K1061" s="16">
        <v>11</v>
      </c>
      <c r="L1061" s="17">
        <v>653.49800000000005</v>
      </c>
      <c r="M1061" s="17">
        <v>52.279840000000007</v>
      </c>
      <c r="N1061" s="17">
        <v>38.113999999999997</v>
      </c>
      <c r="O1061" s="18">
        <f t="shared" si="33"/>
        <v>14.16584000000001</v>
      </c>
      <c r="P1061" s="17"/>
    </row>
    <row r="1062" spans="1:17" x14ac:dyDescent="0.2">
      <c r="A1062" s="5">
        <f t="shared" si="32"/>
        <v>1</v>
      </c>
      <c r="B1062" s="15">
        <v>45746</v>
      </c>
      <c r="C1062" t="s">
        <v>42</v>
      </c>
      <c r="D1062" t="s">
        <v>49</v>
      </c>
      <c r="E1062" t="s">
        <v>66</v>
      </c>
      <c r="H1062" t="s">
        <v>51</v>
      </c>
      <c r="I1062" t="s">
        <v>2</v>
      </c>
      <c r="J1062" t="s">
        <v>52</v>
      </c>
      <c r="K1062" s="16">
        <v>11</v>
      </c>
      <c r="L1062" s="17">
        <v>652.87</v>
      </c>
      <c r="M1062" s="17">
        <v>52.229600000000005</v>
      </c>
      <c r="N1062" s="17">
        <v>37.253</v>
      </c>
      <c r="O1062" s="18">
        <f t="shared" si="33"/>
        <v>14.976600000000005</v>
      </c>
      <c r="P1062" s="17"/>
    </row>
    <row r="1063" spans="1:17" x14ac:dyDescent="0.2">
      <c r="A1063" s="5">
        <f t="shared" si="32"/>
        <v>1</v>
      </c>
      <c r="B1063" s="15">
        <v>45746</v>
      </c>
      <c r="C1063" t="s">
        <v>36</v>
      </c>
      <c r="D1063" t="s">
        <v>49</v>
      </c>
      <c r="E1063" t="s">
        <v>66</v>
      </c>
      <c r="H1063" t="s">
        <v>35</v>
      </c>
      <c r="I1063" t="s">
        <v>32</v>
      </c>
      <c r="J1063" t="s">
        <v>57</v>
      </c>
      <c r="K1063" s="16">
        <v>7</v>
      </c>
      <c r="L1063" s="17">
        <v>435.67200000000003</v>
      </c>
      <c r="M1063" s="17">
        <v>34.853760000000001</v>
      </c>
      <c r="N1063" s="17">
        <v>61.765000000000001</v>
      </c>
      <c r="O1063" s="18">
        <f t="shared" si="33"/>
        <v>-26.911239999999999</v>
      </c>
      <c r="P1063" s="17"/>
    </row>
    <row r="1064" spans="1:17" x14ac:dyDescent="0.2">
      <c r="A1064" s="5">
        <f t="shared" si="32"/>
        <v>1</v>
      </c>
      <c r="B1064" s="15">
        <v>45746</v>
      </c>
      <c r="C1064" t="s">
        <v>44</v>
      </c>
      <c r="D1064" t="s">
        <v>49</v>
      </c>
      <c r="E1064" t="s">
        <v>66</v>
      </c>
      <c r="H1064" t="s">
        <v>54</v>
      </c>
      <c r="I1064" t="s">
        <v>36</v>
      </c>
      <c r="J1064" t="s">
        <v>57</v>
      </c>
      <c r="K1064" s="16">
        <v>12</v>
      </c>
      <c r="L1064" s="17">
        <v>356.476</v>
      </c>
      <c r="M1064" s="17">
        <v>28.518080000000001</v>
      </c>
      <c r="N1064" s="17">
        <v>27.850999999999999</v>
      </c>
      <c r="O1064" s="18">
        <f t="shared" si="33"/>
        <v>0.66708000000000212</v>
      </c>
      <c r="P1064" s="17"/>
    </row>
    <row r="1065" spans="1:17" x14ac:dyDescent="0.2">
      <c r="A1065" s="5">
        <f t="shared" si="32"/>
        <v>1</v>
      </c>
      <c r="B1065" s="15">
        <v>45746</v>
      </c>
      <c r="C1065" t="s">
        <v>46</v>
      </c>
      <c r="D1065" t="s">
        <v>49</v>
      </c>
      <c r="E1065" t="s">
        <v>66</v>
      </c>
      <c r="H1065" t="s">
        <v>54</v>
      </c>
      <c r="I1065" t="s">
        <v>36</v>
      </c>
      <c r="J1065" t="s">
        <v>57</v>
      </c>
      <c r="K1065" s="16">
        <v>10</v>
      </c>
      <c r="L1065" s="17">
        <v>475.16399999999999</v>
      </c>
      <c r="M1065" s="17">
        <v>38.013120000000001</v>
      </c>
      <c r="N1065" s="17">
        <v>26.503</v>
      </c>
      <c r="O1065" s="18">
        <f t="shared" si="33"/>
        <v>11.510120000000001</v>
      </c>
      <c r="P1065" s="17"/>
    </row>
    <row r="1066" spans="1:17" x14ac:dyDescent="0.2">
      <c r="A1066" s="5">
        <f t="shared" si="32"/>
        <v>1</v>
      </c>
      <c r="B1066" s="15">
        <v>45746</v>
      </c>
      <c r="C1066" t="s">
        <v>48</v>
      </c>
      <c r="D1066" t="s">
        <v>49</v>
      </c>
      <c r="E1066" t="s">
        <v>66</v>
      </c>
      <c r="H1066" t="s">
        <v>54</v>
      </c>
      <c r="I1066" t="s">
        <v>36</v>
      </c>
      <c r="J1066" t="s">
        <v>57</v>
      </c>
      <c r="K1066" s="16">
        <v>9</v>
      </c>
      <c r="L1066" s="17">
        <v>358.88299999999998</v>
      </c>
      <c r="M1066" s="17">
        <v>28.710639999999998</v>
      </c>
      <c r="N1066" s="17">
        <v>24.21</v>
      </c>
      <c r="O1066" s="18">
        <f t="shared" si="33"/>
        <v>4.5006399999999971</v>
      </c>
      <c r="P1066" s="17"/>
    </row>
    <row r="1067" spans="1:17" x14ac:dyDescent="0.2">
      <c r="A1067" s="5">
        <f t="shared" si="32"/>
        <v>1</v>
      </c>
      <c r="B1067" s="15">
        <v>45746</v>
      </c>
      <c r="C1067" t="s">
        <v>55</v>
      </c>
      <c r="D1067" t="s">
        <v>49</v>
      </c>
      <c r="E1067" t="s">
        <v>66</v>
      </c>
      <c r="H1067" t="s">
        <v>35</v>
      </c>
      <c r="I1067" t="s">
        <v>36</v>
      </c>
      <c r="J1067" t="s">
        <v>40</v>
      </c>
      <c r="K1067" s="16">
        <v>9</v>
      </c>
      <c r="L1067" s="17">
        <v>396.96699999999998</v>
      </c>
      <c r="M1067" s="17">
        <v>31.757359999999998</v>
      </c>
      <c r="N1067" s="17">
        <v>26.058</v>
      </c>
      <c r="O1067" s="18">
        <f t="shared" si="33"/>
        <v>5.6993599999999986</v>
      </c>
      <c r="P1067" s="17"/>
    </row>
    <row r="1068" spans="1:17" x14ac:dyDescent="0.2">
      <c r="A1068" s="5">
        <f t="shared" si="32"/>
        <v>2</v>
      </c>
      <c r="B1068" s="15">
        <v>45747</v>
      </c>
      <c r="C1068" t="s">
        <v>32</v>
      </c>
      <c r="D1068" t="s">
        <v>49</v>
      </c>
      <c r="E1068" t="s">
        <v>71</v>
      </c>
      <c r="F1068" t="s">
        <v>53</v>
      </c>
      <c r="H1068" t="s">
        <v>54</v>
      </c>
      <c r="I1068" t="s">
        <v>2</v>
      </c>
      <c r="J1068" t="s">
        <v>52</v>
      </c>
      <c r="K1068" s="16">
        <v>16</v>
      </c>
      <c r="L1068" s="17">
        <v>5730.7039999999997</v>
      </c>
      <c r="M1068" s="17">
        <v>458.45632000000001</v>
      </c>
      <c r="N1068" s="17">
        <v>108.629</v>
      </c>
      <c r="O1068" s="18">
        <f t="shared" si="33"/>
        <v>349.82731999999999</v>
      </c>
      <c r="P1068" s="17"/>
    </row>
    <row r="1069" spans="1:17" x14ac:dyDescent="0.2">
      <c r="A1069" s="5">
        <f t="shared" si="32"/>
        <v>2</v>
      </c>
      <c r="B1069" s="15">
        <v>45747</v>
      </c>
      <c r="C1069" t="s">
        <v>39</v>
      </c>
      <c r="D1069" t="s">
        <v>49</v>
      </c>
      <c r="E1069" t="s">
        <v>71</v>
      </c>
      <c r="H1069" t="s">
        <v>45</v>
      </c>
      <c r="I1069" t="s">
        <v>2</v>
      </c>
      <c r="J1069" t="s">
        <v>52</v>
      </c>
      <c r="K1069" s="16">
        <v>8</v>
      </c>
      <c r="L1069" s="17">
        <v>582.82000000000005</v>
      </c>
      <c r="M1069" s="17">
        <v>46.625600000000006</v>
      </c>
      <c r="N1069" s="17">
        <v>42.869</v>
      </c>
      <c r="O1069" s="18">
        <f t="shared" si="33"/>
        <v>3.7566000000000059</v>
      </c>
      <c r="P1069" s="17"/>
    </row>
    <row r="1070" spans="1:17" x14ac:dyDescent="0.2">
      <c r="A1070" s="5">
        <f t="shared" si="32"/>
        <v>2</v>
      </c>
      <c r="B1070" s="15">
        <v>45747</v>
      </c>
      <c r="C1070" t="s">
        <v>42</v>
      </c>
      <c r="D1070" t="s">
        <v>49</v>
      </c>
      <c r="E1070" t="s">
        <v>71</v>
      </c>
      <c r="H1070" t="s">
        <v>54</v>
      </c>
      <c r="I1070" t="s">
        <v>36</v>
      </c>
      <c r="J1070" t="s">
        <v>57</v>
      </c>
      <c r="K1070" s="16">
        <v>14</v>
      </c>
      <c r="L1070" s="17">
        <v>597.18499999999995</v>
      </c>
      <c r="M1070" s="17">
        <v>47.774799999999999</v>
      </c>
      <c r="N1070" s="17">
        <v>22.265000000000001</v>
      </c>
      <c r="O1070" s="18">
        <f t="shared" si="33"/>
        <v>25.509799999999998</v>
      </c>
      <c r="P1070" s="17"/>
    </row>
    <row r="1071" spans="1:17" x14ac:dyDescent="0.2">
      <c r="A1071" s="5">
        <f t="shared" si="32"/>
        <v>2</v>
      </c>
      <c r="B1071" s="15">
        <v>45747</v>
      </c>
      <c r="C1071" t="s">
        <v>36</v>
      </c>
      <c r="D1071" t="s">
        <v>49</v>
      </c>
      <c r="E1071" t="s">
        <v>71</v>
      </c>
      <c r="H1071" t="s">
        <v>51</v>
      </c>
      <c r="I1071" t="s">
        <v>2</v>
      </c>
      <c r="J1071" t="s">
        <v>57</v>
      </c>
      <c r="K1071" s="16">
        <v>12</v>
      </c>
      <c r="L1071" s="17">
        <v>946.38300000000004</v>
      </c>
      <c r="M1071" s="17">
        <v>75.710639999999998</v>
      </c>
      <c r="N1071" s="17">
        <v>25.736999999999998</v>
      </c>
      <c r="O1071" s="18">
        <f t="shared" si="33"/>
        <v>49.973640000000003</v>
      </c>
      <c r="P1071" s="17"/>
    </row>
    <row r="1072" spans="1:17" x14ac:dyDescent="0.2">
      <c r="A1072" s="5">
        <f t="shared" si="32"/>
        <v>2</v>
      </c>
      <c r="B1072" s="15">
        <v>45747</v>
      </c>
      <c r="C1072" t="s">
        <v>44</v>
      </c>
      <c r="D1072" t="s">
        <v>49</v>
      </c>
      <c r="E1072" t="s">
        <v>71</v>
      </c>
      <c r="H1072" t="s">
        <v>54</v>
      </c>
      <c r="I1072" t="s">
        <v>42</v>
      </c>
      <c r="J1072" t="s">
        <v>57</v>
      </c>
      <c r="K1072" s="16">
        <v>15</v>
      </c>
      <c r="L1072" s="17">
        <v>671.476</v>
      </c>
      <c r="M1072" s="17">
        <v>53.71808</v>
      </c>
      <c r="N1072" s="17">
        <v>29.831000000000003</v>
      </c>
      <c r="O1072" s="18">
        <f t="shared" si="33"/>
        <v>23.887079999999997</v>
      </c>
      <c r="P1072" s="17"/>
    </row>
    <row r="1073" spans="1:16" x14ac:dyDescent="0.2">
      <c r="A1073" s="5">
        <f t="shared" si="32"/>
        <v>2</v>
      </c>
      <c r="B1073" s="15">
        <v>45747</v>
      </c>
      <c r="C1073" t="s">
        <v>46</v>
      </c>
      <c r="D1073" t="s">
        <v>49</v>
      </c>
      <c r="E1073" t="s">
        <v>71</v>
      </c>
      <c r="H1073" t="s">
        <v>45</v>
      </c>
      <c r="I1073" t="s">
        <v>42</v>
      </c>
      <c r="J1073" t="s">
        <v>57</v>
      </c>
      <c r="K1073" s="16">
        <v>12</v>
      </c>
      <c r="L1073" s="17">
        <v>667.95899999999995</v>
      </c>
      <c r="M1073" s="17">
        <v>53.436719999999994</v>
      </c>
      <c r="N1073" s="17">
        <v>30.523</v>
      </c>
      <c r="O1073" s="18">
        <f t="shared" si="33"/>
        <v>22.913719999999994</v>
      </c>
      <c r="P1073" s="17"/>
    </row>
    <row r="1074" spans="1:16" x14ac:dyDescent="0.2">
      <c r="A1074" s="5">
        <f t="shared" si="32"/>
        <v>2</v>
      </c>
      <c r="B1074" s="15">
        <v>45747</v>
      </c>
      <c r="C1074" t="s">
        <v>48</v>
      </c>
      <c r="D1074" t="s">
        <v>49</v>
      </c>
      <c r="E1074" t="s">
        <v>71</v>
      </c>
      <c r="H1074" t="s">
        <v>54</v>
      </c>
      <c r="I1074" t="s">
        <v>2</v>
      </c>
      <c r="J1074" t="s">
        <v>52</v>
      </c>
      <c r="K1074" s="16">
        <v>13</v>
      </c>
      <c r="L1074" s="17">
        <v>696.48699999999997</v>
      </c>
      <c r="M1074" s="17">
        <v>55.718959999999996</v>
      </c>
      <c r="N1074" s="17">
        <v>54.273000000000003</v>
      </c>
      <c r="O1074" s="18">
        <f t="shared" si="33"/>
        <v>1.4459599999999924</v>
      </c>
      <c r="P1074" s="17"/>
    </row>
    <row r="1075" spans="1:16" x14ac:dyDescent="0.2">
      <c r="A1075" s="5">
        <f t="shared" si="32"/>
        <v>2</v>
      </c>
      <c r="B1075" s="15">
        <v>45747</v>
      </c>
      <c r="C1075" t="s">
        <v>55</v>
      </c>
      <c r="D1075" t="s">
        <v>49</v>
      </c>
      <c r="E1075" t="s">
        <v>71</v>
      </c>
      <c r="H1075" t="s">
        <v>54</v>
      </c>
      <c r="I1075" t="s">
        <v>42</v>
      </c>
      <c r="J1075" t="s">
        <v>57</v>
      </c>
      <c r="K1075" s="16">
        <v>14</v>
      </c>
      <c r="L1075" s="17">
        <v>893.875</v>
      </c>
      <c r="M1075" s="17">
        <v>71.510000000000005</v>
      </c>
      <c r="N1075" s="17">
        <v>34.325000000000003</v>
      </c>
      <c r="O1075" s="18">
        <f t="shared" si="33"/>
        <v>37.185000000000002</v>
      </c>
      <c r="P1075" s="17"/>
    </row>
    <row r="1076" spans="1:16" x14ac:dyDescent="0.2">
      <c r="A1076" s="5">
        <f t="shared" si="32"/>
        <v>3</v>
      </c>
      <c r="B1076" s="15">
        <v>45748</v>
      </c>
      <c r="C1076" t="s">
        <v>32</v>
      </c>
      <c r="D1076" t="s">
        <v>49</v>
      </c>
      <c r="E1076" t="s">
        <v>96</v>
      </c>
      <c r="F1076" t="s">
        <v>53</v>
      </c>
      <c r="H1076" t="s">
        <v>54</v>
      </c>
      <c r="I1076" t="s">
        <v>39</v>
      </c>
      <c r="J1076" t="s">
        <v>57</v>
      </c>
      <c r="K1076" s="16">
        <v>15</v>
      </c>
      <c r="L1076" s="17">
        <v>6016.402</v>
      </c>
      <c r="M1076" s="17">
        <v>481.31216000000001</v>
      </c>
      <c r="N1076" s="17">
        <v>85.123000000000005</v>
      </c>
      <c r="O1076" s="18">
        <f t="shared" si="33"/>
        <v>396.18916000000002</v>
      </c>
      <c r="P1076" s="17"/>
    </row>
    <row r="1077" spans="1:16" x14ac:dyDescent="0.2">
      <c r="A1077" s="5">
        <f t="shared" si="32"/>
        <v>3</v>
      </c>
      <c r="B1077" s="15">
        <v>45748</v>
      </c>
      <c r="C1077" t="s">
        <v>39</v>
      </c>
      <c r="D1077" t="s">
        <v>49</v>
      </c>
      <c r="E1077" t="s">
        <v>96</v>
      </c>
      <c r="H1077" t="s">
        <v>45</v>
      </c>
      <c r="I1077" t="s">
        <v>2</v>
      </c>
      <c r="J1077" t="s">
        <v>52</v>
      </c>
      <c r="K1077" s="16">
        <v>9</v>
      </c>
      <c r="L1077" s="17">
        <v>660.42700000000002</v>
      </c>
      <c r="M1077" s="17">
        <v>52.834160000000004</v>
      </c>
      <c r="N1077" s="17">
        <v>39.588999999999999</v>
      </c>
      <c r="O1077" s="18">
        <f t="shared" si="33"/>
        <v>13.245160000000006</v>
      </c>
      <c r="P1077" s="17"/>
    </row>
    <row r="1078" spans="1:16" x14ac:dyDescent="0.2">
      <c r="A1078" s="5">
        <f t="shared" si="32"/>
        <v>3</v>
      </c>
      <c r="B1078" s="15">
        <v>45748</v>
      </c>
      <c r="C1078" t="s">
        <v>42</v>
      </c>
      <c r="D1078" t="s">
        <v>49</v>
      </c>
      <c r="E1078" t="s">
        <v>96</v>
      </c>
      <c r="H1078" t="s">
        <v>51</v>
      </c>
      <c r="I1078" t="s">
        <v>2</v>
      </c>
      <c r="J1078" t="s">
        <v>57</v>
      </c>
      <c r="K1078" s="16">
        <v>11</v>
      </c>
      <c r="L1078" s="17">
        <v>778.45899999999995</v>
      </c>
      <c r="M1078" s="17">
        <v>62.276719999999997</v>
      </c>
      <c r="N1078" s="17">
        <v>28.329000000000001</v>
      </c>
      <c r="O1078" s="18">
        <f t="shared" si="33"/>
        <v>33.947719999999997</v>
      </c>
      <c r="P1078" s="17"/>
    </row>
    <row r="1079" spans="1:16" x14ac:dyDescent="0.2">
      <c r="A1079" s="5">
        <f t="shared" si="32"/>
        <v>3</v>
      </c>
      <c r="B1079" s="15">
        <v>45748</v>
      </c>
      <c r="C1079" t="s">
        <v>36</v>
      </c>
      <c r="D1079" t="s">
        <v>49</v>
      </c>
      <c r="E1079" t="s">
        <v>96</v>
      </c>
      <c r="H1079" t="s">
        <v>54</v>
      </c>
      <c r="I1079" t="s">
        <v>42</v>
      </c>
      <c r="J1079" t="s">
        <v>57</v>
      </c>
      <c r="K1079" s="16">
        <v>16</v>
      </c>
      <c r="L1079" s="17">
        <v>771.98500000000001</v>
      </c>
      <c r="M1079" s="17">
        <v>61.758800000000001</v>
      </c>
      <c r="N1079" s="17">
        <v>31.859000000000002</v>
      </c>
      <c r="O1079" s="18">
        <f t="shared" si="33"/>
        <v>29.899799999999999</v>
      </c>
      <c r="P1079" s="17"/>
    </row>
    <row r="1080" spans="1:16" x14ac:dyDescent="0.2">
      <c r="A1080" s="5">
        <f t="shared" si="32"/>
        <v>3</v>
      </c>
      <c r="B1080" s="15">
        <v>45748</v>
      </c>
      <c r="C1080" t="s">
        <v>44</v>
      </c>
      <c r="D1080" t="s">
        <v>49</v>
      </c>
      <c r="E1080" t="s">
        <v>96</v>
      </c>
      <c r="H1080" t="s">
        <v>45</v>
      </c>
      <c r="I1080" t="s">
        <v>36</v>
      </c>
      <c r="J1080" t="s">
        <v>57</v>
      </c>
      <c r="K1080" s="16">
        <v>12</v>
      </c>
      <c r="L1080" s="17">
        <v>783.50599999999997</v>
      </c>
      <c r="M1080" s="17">
        <v>62.680479999999996</v>
      </c>
      <c r="N1080" s="17">
        <v>24.619</v>
      </c>
      <c r="O1080" s="18">
        <f t="shared" si="33"/>
        <v>38.061479999999996</v>
      </c>
      <c r="P1080" s="17"/>
    </row>
    <row r="1081" spans="1:16" x14ac:dyDescent="0.2">
      <c r="A1081" s="5">
        <f t="shared" si="32"/>
        <v>3</v>
      </c>
      <c r="B1081" s="15">
        <v>45748</v>
      </c>
      <c r="C1081" t="s">
        <v>46</v>
      </c>
      <c r="D1081" t="s">
        <v>49</v>
      </c>
      <c r="E1081" t="s">
        <v>96</v>
      </c>
      <c r="H1081" t="s">
        <v>54</v>
      </c>
      <c r="I1081" t="s">
        <v>2</v>
      </c>
      <c r="J1081" t="s">
        <v>52</v>
      </c>
      <c r="K1081" s="16">
        <v>15</v>
      </c>
      <c r="L1081" s="17">
        <v>871.40499999999997</v>
      </c>
      <c r="M1081" s="17">
        <v>69.712400000000002</v>
      </c>
      <c r="N1081" s="17">
        <v>33.892000000000003</v>
      </c>
      <c r="O1081" s="18">
        <f t="shared" si="33"/>
        <v>35.820399999999999</v>
      </c>
      <c r="P1081" s="17"/>
    </row>
    <row r="1082" spans="1:16" x14ac:dyDescent="0.2">
      <c r="A1082" s="5">
        <f t="shared" si="32"/>
        <v>3</v>
      </c>
      <c r="B1082" s="15">
        <v>45748</v>
      </c>
      <c r="C1082" t="s">
        <v>48</v>
      </c>
      <c r="D1082" t="s">
        <v>49</v>
      </c>
      <c r="E1082" t="s">
        <v>96</v>
      </c>
      <c r="H1082" t="s">
        <v>54</v>
      </c>
      <c r="I1082" t="s">
        <v>42</v>
      </c>
      <c r="J1082" t="s">
        <v>57</v>
      </c>
      <c r="K1082" s="16">
        <v>16</v>
      </c>
      <c r="L1082" s="17">
        <v>846.596</v>
      </c>
      <c r="M1082" s="17">
        <v>67.727680000000007</v>
      </c>
      <c r="N1082" s="17">
        <v>35.727000000000004</v>
      </c>
      <c r="O1082" s="18">
        <f t="shared" si="33"/>
        <v>32.000680000000003</v>
      </c>
      <c r="P1082" s="17"/>
    </row>
    <row r="1083" spans="1:16" x14ac:dyDescent="0.2">
      <c r="A1083" s="5">
        <f t="shared" si="32"/>
        <v>3</v>
      </c>
      <c r="B1083" s="15">
        <v>45748</v>
      </c>
      <c r="C1083" t="s">
        <v>55</v>
      </c>
      <c r="D1083" t="s">
        <v>49</v>
      </c>
      <c r="E1083" t="s">
        <v>96</v>
      </c>
      <c r="H1083" t="s">
        <v>54</v>
      </c>
      <c r="I1083" t="s">
        <v>42</v>
      </c>
      <c r="J1083" t="s">
        <v>57</v>
      </c>
      <c r="K1083" s="16">
        <v>16</v>
      </c>
      <c r="L1083" s="17">
        <v>1068.742</v>
      </c>
      <c r="M1083" s="17">
        <v>85.499359999999996</v>
      </c>
      <c r="N1083" s="17">
        <v>42.663999999999994</v>
      </c>
      <c r="O1083" s="18">
        <f t="shared" si="33"/>
        <v>42.835360000000001</v>
      </c>
      <c r="P1083" s="17"/>
    </row>
    <row r="1084" spans="1:16" x14ac:dyDescent="0.2">
      <c r="A1084" s="5">
        <f t="shared" si="32"/>
        <v>4</v>
      </c>
      <c r="B1084" s="15">
        <v>45749</v>
      </c>
      <c r="C1084" t="s">
        <v>32</v>
      </c>
      <c r="D1084" t="s">
        <v>33</v>
      </c>
      <c r="E1084" t="s">
        <v>105</v>
      </c>
      <c r="H1084" t="s">
        <v>35</v>
      </c>
      <c r="I1084" t="s">
        <v>2</v>
      </c>
      <c r="J1084" t="s">
        <v>52</v>
      </c>
      <c r="K1084" s="16">
        <v>8</v>
      </c>
      <c r="L1084" s="17">
        <v>266.416</v>
      </c>
      <c r="M1084" s="17">
        <v>21.313279999999999</v>
      </c>
      <c r="N1084" s="17">
        <v>29.2</v>
      </c>
      <c r="O1084" s="18">
        <f t="shared" si="33"/>
        <v>-7.8867200000000004</v>
      </c>
      <c r="P1084" s="17"/>
    </row>
    <row r="1085" spans="1:16" x14ac:dyDescent="0.2">
      <c r="A1085" s="5">
        <f t="shared" si="32"/>
        <v>4</v>
      </c>
      <c r="B1085" s="15">
        <v>45749</v>
      </c>
      <c r="C1085" t="s">
        <v>39</v>
      </c>
      <c r="D1085" t="s">
        <v>33</v>
      </c>
      <c r="E1085" t="s">
        <v>105</v>
      </c>
      <c r="H1085" t="s">
        <v>35</v>
      </c>
      <c r="I1085" t="s">
        <v>39</v>
      </c>
      <c r="J1085" t="s">
        <v>52</v>
      </c>
      <c r="K1085" s="16">
        <v>7</v>
      </c>
      <c r="L1085" s="17">
        <v>357.98200000000003</v>
      </c>
      <c r="M1085" s="17">
        <v>28.638560000000002</v>
      </c>
      <c r="N1085" s="17">
        <v>63.800000000000011</v>
      </c>
      <c r="O1085" s="18">
        <f t="shared" si="33"/>
        <v>-35.161440000000013</v>
      </c>
      <c r="P1085" s="17"/>
    </row>
    <row r="1086" spans="1:16" x14ac:dyDescent="0.2">
      <c r="A1086" s="5">
        <f t="shared" si="32"/>
        <v>4</v>
      </c>
      <c r="B1086" s="15">
        <v>45749</v>
      </c>
      <c r="C1086" t="s">
        <v>42</v>
      </c>
      <c r="D1086" t="s">
        <v>33</v>
      </c>
      <c r="E1086" t="s">
        <v>105</v>
      </c>
      <c r="H1086" t="s">
        <v>45</v>
      </c>
      <c r="I1086" t="s">
        <v>2</v>
      </c>
      <c r="J1086" t="s">
        <v>40</v>
      </c>
      <c r="K1086" s="16">
        <v>11</v>
      </c>
      <c r="L1086" s="17">
        <v>387.34699999999998</v>
      </c>
      <c r="M1086" s="17">
        <v>30.987759999999998</v>
      </c>
      <c r="N1086" s="17">
        <v>31.375000000000004</v>
      </c>
      <c r="O1086" s="18">
        <f t="shared" si="33"/>
        <v>-0.38724000000000558</v>
      </c>
      <c r="P1086" s="17"/>
    </row>
    <row r="1087" spans="1:16" x14ac:dyDescent="0.2">
      <c r="A1087" s="5">
        <f t="shared" si="32"/>
        <v>4</v>
      </c>
      <c r="B1087" s="15">
        <v>45749</v>
      </c>
      <c r="C1087" t="s">
        <v>36</v>
      </c>
      <c r="D1087" t="s">
        <v>33</v>
      </c>
      <c r="E1087" t="s">
        <v>105</v>
      </c>
      <c r="H1087" t="s">
        <v>63</v>
      </c>
      <c r="I1087" t="s">
        <v>64</v>
      </c>
      <c r="J1087" t="s">
        <v>43</v>
      </c>
      <c r="K1087" s="16">
        <v>8</v>
      </c>
      <c r="L1087" s="17">
        <v>455.00200000000001</v>
      </c>
      <c r="M1087" s="17">
        <v>36.40016</v>
      </c>
      <c r="N1087" s="17">
        <v>142.667</v>
      </c>
      <c r="O1087" s="18">
        <f t="shared" si="33"/>
        <v>-106.26684</v>
      </c>
      <c r="P1087" s="17"/>
    </row>
    <row r="1088" spans="1:16" x14ac:dyDescent="0.2">
      <c r="A1088" s="5">
        <f t="shared" si="32"/>
        <v>4</v>
      </c>
      <c r="B1088" s="15">
        <v>45749</v>
      </c>
      <c r="C1088" t="s">
        <v>44</v>
      </c>
      <c r="D1088" t="s">
        <v>33</v>
      </c>
      <c r="E1088" t="s">
        <v>105</v>
      </c>
      <c r="H1088" t="s">
        <v>45</v>
      </c>
      <c r="I1088" t="s">
        <v>2</v>
      </c>
      <c r="J1088" t="s">
        <v>43</v>
      </c>
      <c r="K1088" s="16">
        <v>12</v>
      </c>
      <c r="L1088" s="17">
        <v>642.38900000000001</v>
      </c>
      <c r="M1088" s="17">
        <v>51.391120000000001</v>
      </c>
      <c r="N1088" s="17">
        <v>30.681999999999999</v>
      </c>
      <c r="O1088" s="18">
        <f t="shared" si="33"/>
        <v>20.709120000000002</v>
      </c>
      <c r="P1088" s="17"/>
    </row>
    <row r="1089" spans="1:18" x14ac:dyDescent="0.2">
      <c r="A1089" s="5">
        <f t="shared" si="32"/>
        <v>4</v>
      </c>
      <c r="B1089" s="15">
        <v>45749</v>
      </c>
      <c r="C1089" t="s">
        <v>46</v>
      </c>
      <c r="D1089" t="s">
        <v>33</v>
      </c>
      <c r="E1089" t="s">
        <v>105</v>
      </c>
      <c r="H1089" t="s">
        <v>35</v>
      </c>
      <c r="I1089" t="s">
        <v>39</v>
      </c>
      <c r="J1089" t="s">
        <v>40</v>
      </c>
      <c r="K1089" s="16">
        <v>10</v>
      </c>
      <c r="L1089" s="17">
        <v>598.67200000000003</v>
      </c>
      <c r="M1089" s="17">
        <v>47.89376</v>
      </c>
      <c r="N1089" s="17">
        <v>60.326000000000008</v>
      </c>
      <c r="O1089" s="18">
        <f t="shared" si="33"/>
        <v>-12.432240000000007</v>
      </c>
      <c r="P1089" s="17"/>
    </row>
    <row r="1090" spans="1:18" x14ac:dyDescent="0.2">
      <c r="A1090" s="5">
        <f t="shared" si="32"/>
        <v>4</v>
      </c>
      <c r="B1090" s="15">
        <v>45749</v>
      </c>
      <c r="C1090" t="s">
        <v>48</v>
      </c>
      <c r="D1090" t="s">
        <v>33</v>
      </c>
      <c r="E1090" t="s">
        <v>105</v>
      </c>
      <c r="H1090" t="s">
        <v>54</v>
      </c>
      <c r="I1090" t="s">
        <v>2</v>
      </c>
      <c r="J1090" t="s">
        <v>40</v>
      </c>
      <c r="K1090" s="16">
        <v>13</v>
      </c>
      <c r="L1090" s="17">
        <v>630.60599999999999</v>
      </c>
      <c r="M1090" s="17">
        <v>50.448480000000004</v>
      </c>
      <c r="N1090" s="17">
        <v>81.625</v>
      </c>
      <c r="O1090" s="18">
        <f t="shared" si="33"/>
        <v>-31.176519999999996</v>
      </c>
      <c r="P1090" s="17"/>
    </row>
    <row r="1091" spans="1:18" x14ac:dyDescent="0.2">
      <c r="A1091" s="5">
        <f t="shared" si="32"/>
        <v>4</v>
      </c>
      <c r="B1091" s="15">
        <v>45749</v>
      </c>
      <c r="C1091" t="s">
        <v>32</v>
      </c>
      <c r="D1091" t="s">
        <v>49</v>
      </c>
      <c r="E1091" t="s">
        <v>120</v>
      </c>
      <c r="H1091" t="s">
        <v>51</v>
      </c>
      <c r="I1091" t="s">
        <v>2</v>
      </c>
      <c r="J1091" t="s">
        <v>52</v>
      </c>
      <c r="K1091" s="16">
        <v>17</v>
      </c>
      <c r="L1091" s="17">
        <v>857.74800000000005</v>
      </c>
      <c r="M1091" s="17">
        <v>68.619840000000011</v>
      </c>
      <c r="N1091" s="17">
        <v>31.095000000000002</v>
      </c>
      <c r="O1091" s="18">
        <f t="shared" si="33"/>
        <v>37.524840000000012</v>
      </c>
      <c r="P1091" s="17"/>
    </row>
    <row r="1092" spans="1:18" x14ac:dyDescent="0.2">
      <c r="A1092" s="5">
        <f t="shared" si="32"/>
        <v>4</v>
      </c>
      <c r="B1092" s="15">
        <v>45749</v>
      </c>
      <c r="C1092" t="s">
        <v>39</v>
      </c>
      <c r="D1092" t="s">
        <v>33</v>
      </c>
      <c r="E1092" t="s">
        <v>120</v>
      </c>
      <c r="H1092" t="s">
        <v>54</v>
      </c>
      <c r="I1092" t="s">
        <v>2</v>
      </c>
      <c r="J1092" t="s">
        <v>43</v>
      </c>
      <c r="K1092" s="16">
        <v>13</v>
      </c>
      <c r="L1092" s="17">
        <v>673.45500000000004</v>
      </c>
      <c r="M1092" s="17">
        <v>53.876400000000004</v>
      </c>
      <c r="N1092" s="17">
        <v>30.911000000000001</v>
      </c>
      <c r="O1092" s="18">
        <f t="shared" si="33"/>
        <v>22.965400000000002</v>
      </c>
      <c r="P1092" s="17"/>
    </row>
    <row r="1093" spans="1:18" x14ac:dyDescent="0.2">
      <c r="A1093" s="5">
        <f t="shared" si="32"/>
        <v>4</v>
      </c>
      <c r="B1093" s="15">
        <v>45749</v>
      </c>
      <c r="C1093" t="s">
        <v>42</v>
      </c>
      <c r="D1093" t="s">
        <v>49</v>
      </c>
      <c r="E1093" t="s">
        <v>120</v>
      </c>
      <c r="H1093" t="s">
        <v>54</v>
      </c>
      <c r="I1093" t="s">
        <v>42</v>
      </c>
      <c r="J1093" t="s">
        <v>57</v>
      </c>
      <c r="K1093" s="16">
        <v>12</v>
      </c>
      <c r="L1093" s="17">
        <v>773.423</v>
      </c>
      <c r="M1093" s="17">
        <v>61.873840000000001</v>
      </c>
      <c r="N1093" s="17">
        <v>32.061999999999998</v>
      </c>
      <c r="O1093" s="18">
        <f t="shared" si="33"/>
        <v>29.811840000000004</v>
      </c>
      <c r="P1093" s="17"/>
    </row>
    <row r="1094" spans="1:18" x14ac:dyDescent="0.2">
      <c r="A1094" s="5">
        <f t="shared" si="32"/>
        <v>4</v>
      </c>
      <c r="B1094" s="15">
        <v>45749</v>
      </c>
      <c r="C1094" t="s">
        <v>36</v>
      </c>
      <c r="D1094" t="s">
        <v>49</v>
      </c>
      <c r="E1094" t="s">
        <v>120</v>
      </c>
      <c r="H1094" t="s">
        <v>54</v>
      </c>
      <c r="I1094" t="s">
        <v>36</v>
      </c>
      <c r="J1094" t="s">
        <v>57</v>
      </c>
      <c r="K1094" s="16">
        <v>15</v>
      </c>
      <c r="L1094" s="17">
        <v>719.85199999999998</v>
      </c>
      <c r="M1094" s="17">
        <v>57.588160000000002</v>
      </c>
      <c r="N1094" s="17">
        <v>27.850999999999999</v>
      </c>
      <c r="O1094" s="18">
        <f t="shared" si="33"/>
        <v>29.737160000000003</v>
      </c>
      <c r="P1094" s="17"/>
    </row>
    <row r="1095" spans="1:18" x14ac:dyDescent="0.2">
      <c r="A1095" s="5">
        <f t="shared" si="32"/>
        <v>4</v>
      </c>
      <c r="B1095" s="15">
        <v>45749</v>
      </c>
      <c r="C1095" t="s">
        <v>44</v>
      </c>
      <c r="D1095" t="s">
        <v>33</v>
      </c>
      <c r="E1095" t="s">
        <v>120</v>
      </c>
      <c r="H1095" t="s">
        <v>51</v>
      </c>
      <c r="I1095" t="s">
        <v>2</v>
      </c>
      <c r="J1095" t="s">
        <v>52</v>
      </c>
      <c r="K1095" s="16">
        <v>6</v>
      </c>
      <c r="L1095" s="17">
        <v>262.79300000000001</v>
      </c>
      <c r="M1095" s="17">
        <v>21.023440000000001</v>
      </c>
      <c r="N1095" s="17">
        <v>26.277000000000001</v>
      </c>
      <c r="O1095" s="18">
        <f t="shared" si="33"/>
        <v>-5.2535600000000002</v>
      </c>
      <c r="P1095" s="17"/>
    </row>
    <row r="1096" spans="1:18" x14ac:dyDescent="0.2">
      <c r="A1096" s="5">
        <f t="shared" si="32"/>
        <v>4</v>
      </c>
      <c r="B1096" s="15">
        <v>45749</v>
      </c>
      <c r="C1096" t="s">
        <v>46</v>
      </c>
      <c r="D1096" t="s">
        <v>49</v>
      </c>
      <c r="E1096" t="s">
        <v>120</v>
      </c>
      <c r="H1096" t="s">
        <v>54</v>
      </c>
      <c r="I1096" t="s">
        <v>36</v>
      </c>
      <c r="J1096" t="s">
        <v>57</v>
      </c>
      <c r="K1096" s="16">
        <v>16</v>
      </c>
      <c r="L1096" s="17">
        <v>781.21900000000005</v>
      </c>
      <c r="M1096" s="17">
        <v>62.497520000000009</v>
      </c>
      <c r="N1096" s="17">
        <v>24.573</v>
      </c>
      <c r="O1096" s="18">
        <f t="shared" si="33"/>
        <v>37.924520000000008</v>
      </c>
      <c r="P1096" s="17"/>
    </row>
    <row r="1097" spans="1:18" x14ac:dyDescent="0.2">
      <c r="A1097" s="5">
        <f t="shared" si="32"/>
        <v>4</v>
      </c>
      <c r="B1097" s="15">
        <v>45749</v>
      </c>
      <c r="C1097" t="s">
        <v>48</v>
      </c>
      <c r="D1097" t="s">
        <v>49</v>
      </c>
      <c r="E1097" t="s">
        <v>120</v>
      </c>
      <c r="H1097" t="s">
        <v>35</v>
      </c>
      <c r="I1097" t="s">
        <v>32</v>
      </c>
      <c r="J1097" t="s">
        <v>52</v>
      </c>
      <c r="K1097" s="16">
        <v>6</v>
      </c>
      <c r="L1097" s="17">
        <v>441.45800000000003</v>
      </c>
      <c r="M1097" s="17">
        <v>35.31664</v>
      </c>
      <c r="N1097" s="17">
        <v>41.610999999999997</v>
      </c>
      <c r="O1097" s="18">
        <f t="shared" si="33"/>
        <v>-6.2943599999999975</v>
      </c>
      <c r="P1097" s="17"/>
    </row>
    <row r="1098" spans="1:18" x14ac:dyDescent="0.2">
      <c r="A1098" s="5">
        <f t="shared" ref="A1098:A1161" si="34">WEEKDAY(B1098)</f>
        <v>4</v>
      </c>
      <c r="B1098" s="15">
        <v>45749</v>
      </c>
      <c r="C1098" t="s">
        <v>55</v>
      </c>
      <c r="D1098" t="s">
        <v>49</v>
      </c>
      <c r="E1098" t="s">
        <v>120</v>
      </c>
      <c r="H1098" t="s">
        <v>35</v>
      </c>
      <c r="I1098" t="s">
        <v>2</v>
      </c>
      <c r="J1098" t="s">
        <v>103</v>
      </c>
      <c r="K1098" s="16">
        <v>11</v>
      </c>
      <c r="L1098" s="17">
        <v>692.70100000000002</v>
      </c>
      <c r="M1098" s="17">
        <v>55.416080000000001</v>
      </c>
      <c r="N1098" s="17">
        <v>26.213999999999999</v>
      </c>
      <c r="O1098" s="18">
        <f t="shared" ref="O1098:O1161" si="35">M1098-N1098</f>
        <v>29.202080000000002</v>
      </c>
      <c r="P1098" s="17"/>
    </row>
    <row r="1099" spans="1:18" x14ac:dyDescent="0.2">
      <c r="A1099" s="5">
        <f t="shared" si="34"/>
        <v>5</v>
      </c>
      <c r="B1099" s="15">
        <v>45750</v>
      </c>
      <c r="C1099" t="s">
        <v>32</v>
      </c>
      <c r="D1099" t="s">
        <v>33</v>
      </c>
      <c r="E1099" t="s">
        <v>91</v>
      </c>
      <c r="H1099" t="s">
        <v>35</v>
      </c>
      <c r="I1099" t="s">
        <v>32</v>
      </c>
      <c r="J1099" t="s">
        <v>52</v>
      </c>
      <c r="K1099" s="16">
        <v>8</v>
      </c>
      <c r="L1099" s="17">
        <v>346.18900000000002</v>
      </c>
      <c r="M1099" s="17">
        <v>27.695120000000003</v>
      </c>
      <c r="N1099" s="17">
        <v>73.546999999999997</v>
      </c>
      <c r="O1099" s="18">
        <f t="shared" si="35"/>
        <v>-45.851879999999994</v>
      </c>
      <c r="P1099" s="17"/>
    </row>
    <row r="1100" spans="1:18" x14ac:dyDescent="0.2">
      <c r="A1100" s="5">
        <f t="shared" si="34"/>
        <v>5</v>
      </c>
      <c r="B1100" s="15">
        <v>45750</v>
      </c>
      <c r="C1100" t="s">
        <v>39</v>
      </c>
      <c r="D1100" t="s">
        <v>33</v>
      </c>
      <c r="E1100" t="s">
        <v>91</v>
      </c>
      <c r="H1100" t="s">
        <v>35</v>
      </c>
      <c r="I1100" t="s">
        <v>32</v>
      </c>
      <c r="J1100" t="s">
        <v>52</v>
      </c>
      <c r="K1100" s="16">
        <v>7</v>
      </c>
      <c r="L1100" s="17">
        <v>299.36599999999999</v>
      </c>
      <c r="M1100" s="17">
        <v>23.949279999999998</v>
      </c>
      <c r="N1100" s="17">
        <v>73.124000000000009</v>
      </c>
      <c r="O1100" s="18">
        <f t="shared" si="35"/>
        <v>-49.174720000000008</v>
      </c>
      <c r="P1100" s="17"/>
      <c r="R1100" t="s">
        <v>2</v>
      </c>
    </row>
    <row r="1101" spans="1:18" x14ac:dyDescent="0.2">
      <c r="A1101" s="5">
        <f t="shared" si="34"/>
        <v>5</v>
      </c>
      <c r="B1101" s="15">
        <v>45750</v>
      </c>
      <c r="C1101" t="s">
        <v>42</v>
      </c>
      <c r="D1101" t="s">
        <v>33</v>
      </c>
      <c r="E1101" t="s">
        <v>91</v>
      </c>
      <c r="H1101" t="s">
        <v>45</v>
      </c>
      <c r="I1101" t="s">
        <v>2</v>
      </c>
      <c r="J1101" t="s">
        <v>40</v>
      </c>
      <c r="K1101" s="16">
        <v>7</v>
      </c>
      <c r="L1101" s="17">
        <v>296.08</v>
      </c>
      <c r="M1101" s="17">
        <v>23.686399999999999</v>
      </c>
      <c r="N1101" s="17">
        <v>33.820999999999998</v>
      </c>
      <c r="O1101" s="18">
        <f t="shared" si="35"/>
        <v>-10.134599999999999</v>
      </c>
      <c r="P1101" s="17"/>
    </row>
    <row r="1102" spans="1:18" x14ac:dyDescent="0.2">
      <c r="A1102" s="5">
        <f t="shared" si="34"/>
        <v>5</v>
      </c>
      <c r="B1102" s="15">
        <v>45750</v>
      </c>
      <c r="C1102" t="s">
        <v>36</v>
      </c>
      <c r="D1102" t="s">
        <v>33</v>
      </c>
      <c r="E1102" t="s">
        <v>91</v>
      </c>
      <c r="H1102" t="s">
        <v>35</v>
      </c>
      <c r="I1102" t="s">
        <v>39</v>
      </c>
      <c r="J1102" t="s">
        <v>40</v>
      </c>
      <c r="K1102" s="16">
        <v>7</v>
      </c>
      <c r="L1102" s="17">
        <v>384.04199999999997</v>
      </c>
      <c r="M1102" s="17">
        <v>30.72336</v>
      </c>
      <c r="N1102" s="17">
        <v>73.363000000000014</v>
      </c>
      <c r="O1102" s="18">
        <f t="shared" si="35"/>
        <v>-42.639640000000014</v>
      </c>
      <c r="P1102" s="17"/>
    </row>
    <row r="1103" spans="1:18" x14ac:dyDescent="0.2">
      <c r="A1103" s="5">
        <f t="shared" si="34"/>
        <v>5</v>
      </c>
      <c r="B1103" s="15">
        <v>45750</v>
      </c>
      <c r="C1103" t="s">
        <v>44</v>
      </c>
      <c r="D1103" t="s">
        <v>33</v>
      </c>
      <c r="E1103" t="s">
        <v>91</v>
      </c>
      <c r="H1103" t="s">
        <v>126</v>
      </c>
      <c r="I1103" t="s">
        <v>2</v>
      </c>
      <c r="J1103" t="s">
        <v>40</v>
      </c>
      <c r="K1103" s="16">
        <v>7</v>
      </c>
      <c r="L1103" s="17">
        <v>483.93700000000001</v>
      </c>
      <c r="M1103" s="17">
        <v>38.714960000000005</v>
      </c>
      <c r="N1103" s="17">
        <v>145.26999999999998</v>
      </c>
      <c r="O1103" s="18">
        <f t="shared" si="35"/>
        <v>-106.55503999999998</v>
      </c>
      <c r="P1103" s="17"/>
    </row>
    <row r="1104" spans="1:18" x14ac:dyDescent="0.2">
      <c r="A1104" s="5">
        <f t="shared" si="34"/>
        <v>5</v>
      </c>
      <c r="B1104" s="15">
        <v>45750</v>
      </c>
      <c r="C1104" t="s">
        <v>46</v>
      </c>
      <c r="D1104" t="s">
        <v>33</v>
      </c>
      <c r="E1104" t="s">
        <v>91</v>
      </c>
      <c r="H1104" t="s">
        <v>35</v>
      </c>
      <c r="I1104" t="s">
        <v>42</v>
      </c>
      <c r="J1104" t="s">
        <v>43</v>
      </c>
      <c r="K1104" s="16">
        <v>8</v>
      </c>
      <c r="L1104" s="17">
        <v>603.93899999999996</v>
      </c>
      <c r="M1104" s="17">
        <v>48.31512</v>
      </c>
      <c r="N1104" s="17">
        <v>65.258999999999986</v>
      </c>
      <c r="O1104" s="18">
        <f t="shared" si="35"/>
        <v>-16.943879999999986</v>
      </c>
      <c r="P1104" s="17"/>
    </row>
    <row r="1105" spans="1:17" x14ac:dyDescent="0.2">
      <c r="A1105" s="5">
        <f t="shared" si="34"/>
        <v>5</v>
      </c>
      <c r="B1105" s="15">
        <v>45750</v>
      </c>
      <c r="C1105" t="s">
        <v>48</v>
      </c>
      <c r="D1105" t="s">
        <v>33</v>
      </c>
      <c r="E1105" t="s">
        <v>91</v>
      </c>
      <c r="H1105" t="s">
        <v>126</v>
      </c>
      <c r="I1105" t="s">
        <v>2</v>
      </c>
      <c r="J1105" t="s">
        <v>43</v>
      </c>
      <c r="K1105" s="16">
        <v>11</v>
      </c>
      <c r="L1105" s="17">
        <v>788.101</v>
      </c>
      <c r="M1105" s="17">
        <v>63.048079999999999</v>
      </c>
      <c r="N1105" s="17">
        <v>124.167</v>
      </c>
      <c r="O1105" s="18">
        <f t="shared" si="35"/>
        <v>-61.118920000000003</v>
      </c>
      <c r="P1105" s="17"/>
    </row>
    <row r="1106" spans="1:17" x14ac:dyDescent="0.2">
      <c r="A1106" s="5">
        <f t="shared" si="34"/>
        <v>5</v>
      </c>
      <c r="B1106" s="15">
        <v>45750</v>
      </c>
      <c r="C1106" t="s">
        <v>32</v>
      </c>
      <c r="D1106" t="s">
        <v>49</v>
      </c>
      <c r="E1106" t="s">
        <v>71</v>
      </c>
      <c r="F1106" t="s">
        <v>53</v>
      </c>
      <c r="H1106" t="s">
        <v>54</v>
      </c>
      <c r="I1106" t="s">
        <v>39</v>
      </c>
      <c r="J1106" t="s">
        <v>57</v>
      </c>
      <c r="K1106" s="16">
        <v>16</v>
      </c>
      <c r="L1106" s="17">
        <v>7158.8969999999999</v>
      </c>
      <c r="M1106" s="17">
        <v>572.71176000000003</v>
      </c>
      <c r="N1106" s="17">
        <v>85.106999999999999</v>
      </c>
      <c r="O1106" s="18">
        <f t="shared" si="35"/>
        <v>487.60476000000006</v>
      </c>
      <c r="P1106" s="17"/>
    </row>
    <row r="1107" spans="1:17" x14ac:dyDescent="0.2">
      <c r="A1107" s="5">
        <f t="shared" si="34"/>
        <v>5</v>
      </c>
      <c r="B1107" s="15">
        <v>45750</v>
      </c>
      <c r="C1107" t="s">
        <v>39</v>
      </c>
      <c r="D1107" t="s">
        <v>49</v>
      </c>
      <c r="E1107" t="s">
        <v>71</v>
      </c>
      <c r="H1107" t="s">
        <v>35</v>
      </c>
      <c r="I1107" t="s">
        <v>39</v>
      </c>
      <c r="J1107" t="s">
        <v>52</v>
      </c>
      <c r="K1107" s="16">
        <v>8</v>
      </c>
      <c r="L1107" s="17">
        <v>622.64099999999996</v>
      </c>
      <c r="M1107" s="17">
        <v>49.811279999999996</v>
      </c>
      <c r="N1107" s="17">
        <v>50.756999999999998</v>
      </c>
      <c r="O1107" s="18">
        <f t="shared" si="35"/>
        <v>-0.94572000000000145</v>
      </c>
      <c r="P1107" s="17"/>
      <c r="Q1107" s="17">
        <v>0</v>
      </c>
    </row>
    <row r="1108" spans="1:17" x14ac:dyDescent="0.2">
      <c r="A1108" s="5">
        <f t="shared" si="34"/>
        <v>5</v>
      </c>
      <c r="B1108" s="15">
        <v>45750</v>
      </c>
      <c r="C1108" t="s">
        <v>42</v>
      </c>
      <c r="D1108" t="s">
        <v>49</v>
      </c>
      <c r="E1108" t="s">
        <v>71</v>
      </c>
      <c r="H1108" t="s">
        <v>54</v>
      </c>
      <c r="I1108" t="s">
        <v>36</v>
      </c>
      <c r="J1108" t="s">
        <v>57</v>
      </c>
      <c r="K1108" s="16">
        <v>12</v>
      </c>
      <c r="L1108" s="17">
        <v>695.726</v>
      </c>
      <c r="M1108" s="17">
        <v>55.658079999999998</v>
      </c>
      <c r="N1108" s="17">
        <v>22.265000000000001</v>
      </c>
      <c r="O1108" s="18">
        <f t="shared" si="35"/>
        <v>33.393079999999998</v>
      </c>
      <c r="P1108" s="17"/>
    </row>
    <row r="1109" spans="1:17" x14ac:dyDescent="0.2">
      <c r="A1109" s="5">
        <f t="shared" si="34"/>
        <v>5</v>
      </c>
      <c r="B1109" s="15">
        <v>45750</v>
      </c>
      <c r="C1109" t="s">
        <v>36</v>
      </c>
      <c r="D1109" t="s">
        <v>49</v>
      </c>
      <c r="E1109" t="s">
        <v>71</v>
      </c>
      <c r="H1109" t="s">
        <v>54</v>
      </c>
      <c r="I1109" t="s">
        <v>2</v>
      </c>
      <c r="J1109" t="s">
        <v>52</v>
      </c>
      <c r="K1109" s="16">
        <v>13</v>
      </c>
      <c r="L1109" s="17">
        <v>784.721</v>
      </c>
      <c r="M1109" s="17">
        <v>62.777680000000004</v>
      </c>
      <c r="N1109" s="17">
        <v>49.432999999999993</v>
      </c>
      <c r="O1109" s="18">
        <f t="shared" si="35"/>
        <v>13.344680000000011</v>
      </c>
      <c r="P1109" s="17"/>
      <c r="Q1109" s="17">
        <v>0</v>
      </c>
    </row>
    <row r="1110" spans="1:17" x14ac:dyDescent="0.2">
      <c r="A1110" s="5">
        <f t="shared" si="34"/>
        <v>5</v>
      </c>
      <c r="B1110" s="15">
        <v>45750</v>
      </c>
      <c r="C1110" t="s">
        <v>44</v>
      </c>
      <c r="D1110" t="s">
        <v>49</v>
      </c>
      <c r="E1110" t="s">
        <v>71</v>
      </c>
      <c r="H1110" t="s">
        <v>35</v>
      </c>
      <c r="I1110" t="s">
        <v>39</v>
      </c>
      <c r="J1110" t="s">
        <v>57</v>
      </c>
      <c r="K1110" s="16">
        <v>12</v>
      </c>
      <c r="L1110" s="17">
        <v>851.98</v>
      </c>
      <c r="M1110" s="17">
        <v>68.1584</v>
      </c>
      <c r="N1110" s="17">
        <v>40.768999999999998</v>
      </c>
      <c r="O1110" s="18">
        <f t="shared" si="35"/>
        <v>27.389400000000002</v>
      </c>
      <c r="P1110" s="17"/>
      <c r="Q1110" s="17">
        <v>0</v>
      </c>
    </row>
    <row r="1111" spans="1:17" x14ac:dyDescent="0.2">
      <c r="A1111" s="5">
        <f t="shared" si="34"/>
        <v>5</v>
      </c>
      <c r="B1111" s="15">
        <v>45750</v>
      </c>
      <c r="C1111" t="s">
        <v>46</v>
      </c>
      <c r="D1111" t="s">
        <v>49</v>
      </c>
      <c r="E1111" t="s">
        <v>71</v>
      </c>
      <c r="H1111" t="s">
        <v>54</v>
      </c>
      <c r="I1111" t="s">
        <v>42</v>
      </c>
      <c r="J1111" t="s">
        <v>57</v>
      </c>
      <c r="K1111" s="16">
        <v>12</v>
      </c>
      <c r="L1111" s="17">
        <v>831.43899999999996</v>
      </c>
      <c r="M1111" s="17">
        <v>66.515119999999996</v>
      </c>
      <c r="N1111" s="17">
        <v>32.518999999999998</v>
      </c>
      <c r="O1111" s="18">
        <f t="shared" si="35"/>
        <v>33.996119999999998</v>
      </c>
      <c r="P1111" s="17"/>
    </row>
    <row r="1112" spans="1:17" x14ac:dyDescent="0.2">
      <c r="A1112" s="5">
        <f t="shared" si="34"/>
        <v>5</v>
      </c>
      <c r="B1112" s="15">
        <v>45750</v>
      </c>
      <c r="C1112" t="s">
        <v>48</v>
      </c>
      <c r="D1112" t="s">
        <v>49</v>
      </c>
      <c r="E1112" t="s">
        <v>71</v>
      </c>
      <c r="H1112" t="s">
        <v>54</v>
      </c>
      <c r="I1112" t="s">
        <v>42</v>
      </c>
      <c r="J1112" t="s">
        <v>57</v>
      </c>
      <c r="K1112" s="16">
        <v>13</v>
      </c>
      <c r="L1112" s="17">
        <v>1053.9159999999999</v>
      </c>
      <c r="M1112" s="17">
        <v>84.313279999999992</v>
      </c>
      <c r="N1112" s="17">
        <v>42.177</v>
      </c>
      <c r="O1112" s="18">
        <f t="shared" si="35"/>
        <v>42.136279999999992</v>
      </c>
      <c r="P1112" s="17"/>
    </row>
    <row r="1113" spans="1:17" x14ac:dyDescent="0.2">
      <c r="A1113" s="5">
        <f t="shared" si="34"/>
        <v>5</v>
      </c>
      <c r="B1113" s="15">
        <v>45750</v>
      </c>
      <c r="C1113" t="s">
        <v>55</v>
      </c>
      <c r="D1113" t="s">
        <v>49</v>
      </c>
      <c r="E1113" t="s">
        <v>71</v>
      </c>
      <c r="H1113" t="s">
        <v>54</v>
      </c>
      <c r="I1113" t="s">
        <v>42</v>
      </c>
      <c r="J1113" t="s">
        <v>57</v>
      </c>
      <c r="K1113" s="16">
        <v>13</v>
      </c>
      <c r="L1113" s="17">
        <v>1036.7850000000001</v>
      </c>
      <c r="M1113" s="17">
        <v>82.942800000000005</v>
      </c>
      <c r="N1113" s="17">
        <v>34.076000000000001</v>
      </c>
      <c r="O1113" s="18">
        <f t="shared" si="35"/>
        <v>48.866800000000005</v>
      </c>
      <c r="P1113" s="17"/>
    </row>
    <row r="1114" spans="1:17" x14ac:dyDescent="0.2">
      <c r="A1114" s="5">
        <f t="shared" si="34"/>
        <v>6</v>
      </c>
      <c r="B1114" s="15">
        <v>45751</v>
      </c>
      <c r="C1114" t="s">
        <v>32</v>
      </c>
      <c r="D1114" t="s">
        <v>49</v>
      </c>
      <c r="E1114" t="s">
        <v>108</v>
      </c>
      <c r="H1114" t="s">
        <v>45</v>
      </c>
      <c r="I1114" t="s">
        <v>2</v>
      </c>
      <c r="J1114" t="s">
        <v>117</v>
      </c>
      <c r="K1114" s="16">
        <v>10</v>
      </c>
      <c r="L1114" s="17">
        <v>482.65800000000002</v>
      </c>
      <c r="M1114" s="17">
        <v>38.612639999999999</v>
      </c>
      <c r="N1114" s="17">
        <v>42.29699999999999</v>
      </c>
      <c r="O1114" s="18">
        <f t="shared" si="35"/>
        <v>-3.684359999999991</v>
      </c>
      <c r="P1114" s="17"/>
    </row>
    <row r="1115" spans="1:17" x14ac:dyDescent="0.2">
      <c r="A1115" s="5">
        <f t="shared" si="34"/>
        <v>6</v>
      </c>
      <c r="B1115" s="15">
        <v>45751</v>
      </c>
      <c r="C1115" t="s">
        <v>39</v>
      </c>
      <c r="D1115" t="s">
        <v>49</v>
      </c>
      <c r="E1115" t="s">
        <v>108</v>
      </c>
      <c r="H1115" t="s">
        <v>35</v>
      </c>
      <c r="I1115" t="s">
        <v>32</v>
      </c>
      <c r="J1115" t="s">
        <v>52</v>
      </c>
      <c r="K1115" s="16">
        <v>5</v>
      </c>
      <c r="L1115" s="17">
        <v>412.05399999999997</v>
      </c>
      <c r="M1115" s="17">
        <v>32.964320000000001</v>
      </c>
      <c r="N1115" s="17">
        <v>62.701000000000001</v>
      </c>
      <c r="O1115" s="18">
        <f t="shared" si="35"/>
        <v>-29.73668</v>
      </c>
      <c r="P1115" s="17"/>
    </row>
    <row r="1116" spans="1:17" x14ac:dyDescent="0.2">
      <c r="A1116" s="5">
        <f t="shared" si="34"/>
        <v>6</v>
      </c>
      <c r="B1116" s="15">
        <v>45751</v>
      </c>
      <c r="C1116" t="s">
        <v>42</v>
      </c>
      <c r="D1116" t="s">
        <v>49</v>
      </c>
      <c r="E1116" t="s">
        <v>108</v>
      </c>
      <c r="H1116" t="s">
        <v>35</v>
      </c>
      <c r="I1116" t="s">
        <v>42</v>
      </c>
      <c r="J1116" t="s">
        <v>57</v>
      </c>
      <c r="K1116" s="16">
        <v>11</v>
      </c>
      <c r="L1116" s="17">
        <v>647.923</v>
      </c>
      <c r="M1116" s="17">
        <v>51.833840000000002</v>
      </c>
      <c r="N1116" s="17">
        <v>28.726000000000003</v>
      </c>
      <c r="O1116" s="18">
        <f t="shared" si="35"/>
        <v>23.107839999999999</v>
      </c>
      <c r="P1116" s="17"/>
    </row>
    <row r="1117" spans="1:17" x14ac:dyDescent="0.2">
      <c r="A1117" s="5">
        <f t="shared" si="34"/>
        <v>6</v>
      </c>
      <c r="B1117" s="15">
        <v>45751</v>
      </c>
      <c r="C1117" t="s">
        <v>36</v>
      </c>
      <c r="D1117" t="s">
        <v>49</v>
      </c>
      <c r="E1117" t="s">
        <v>108</v>
      </c>
      <c r="H1117" t="s">
        <v>51</v>
      </c>
      <c r="I1117" t="s">
        <v>2</v>
      </c>
      <c r="J1117" t="s">
        <v>52</v>
      </c>
      <c r="K1117" s="16">
        <v>12</v>
      </c>
      <c r="L1117" s="17">
        <v>764.84400000000005</v>
      </c>
      <c r="M1117" s="17">
        <v>61.187520000000006</v>
      </c>
      <c r="N1117" s="17">
        <v>52.326999999999998</v>
      </c>
      <c r="O1117" s="18">
        <f t="shared" si="35"/>
        <v>8.8605200000000082</v>
      </c>
      <c r="P1117" s="17"/>
    </row>
    <row r="1118" spans="1:17" x14ac:dyDescent="0.2">
      <c r="A1118" s="5">
        <f t="shared" si="34"/>
        <v>6</v>
      </c>
      <c r="B1118" s="15">
        <v>45751</v>
      </c>
      <c r="C1118" t="s">
        <v>44</v>
      </c>
      <c r="D1118" t="s">
        <v>49</v>
      </c>
      <c r="E1118" t="s">
        <v>108</v>
      </c>
      <c r="H1118" t="s">
        <v>51</v>
      </c>
      <c r="I1118" t="s">
        <v>2</v>
      </c>
      <c r="J1118" t="s">
        <v>52</v>
      </c>
      <c r="K1118" s="16">
        <v>12</v>
      </c>
      <c r="L1118" s="17">
        <v>853.18100000000004</v>
      </c>
      <c r="M1118" s="17">
        <v>68.254480000000001</v>
      </c>
      <c r="N1118" s="17">
        <v>37.129000000000005</v>
      </c>
      <c r="O1118" s="18">
        <f t="shared" si="35"/>
        <v>31.125479999999996</v>
      </c>
      <c r="P1118" s="17"/>
      <c r="Q1118" t="s">
        <v>2</v>
      </c>
    </row>
    <row r="1119" spans="1:17" x14ac:dyDescent="0.2">
      <c r="A1119" s="5">
        <f t="shared" si="34"/>
        <v>6</v>
      </c>
      <c r="B1119" s="15">
        <v>45751</v>
      </c>
      <c r="C1119" t="s">
        <v>46</v>
      </c>
      <c r="D1119" t="s">
        <v>49</v>
      </c>
      <c r="E1119" t="s">
        <v>108</v>
      </c>
      <c r="H1119" t="s">
        <v>54</v>
      </c>
      <c r="I1119" t="s">
        <v>2</v>
      </c>
      <c r="J1119" t="s">
        <v>52</v>
      </c>
      <c r="K1119" s="16">
        <v>14</v>
      </c>
      <c r="L1119" s="17">
        <v>874.971</v>
      </c>
      <c r="M1119" s="17">
        <v>69.997680000000003</v>
      </c>
      <c r="N1119" s="17">
        <v>49.393999999999998</v>
      </c>
      <c r="O1119" s="18">
        <f t="shared" si="35"/>
        <v>20.603680000000004</v>
      </c>
      <c r="P1119" s="17"/>
    </row>
    <row r="1120" spans="1:17" x14ac:dyDescent="0.2">
      <c r="A1120" s="5">
        <f t="shared" si="34"/>
        <v>6</v>
      </c>
      <c r="B1120" s="15">
        <v>45751</v>
      </c>
      <c r="C1120" t="s">
        <v>48</v>
      </c>
      <c r="D1120" t="s">
        <v>49</v>
      </c>
      <c r="E1120" t="s">
        <v>108</v>
      </c>
      <c r="H1120" t="s">
        <v>51</v>
      </c>
      <c r="I1120" t="s">
        <v>2</v>
      </c>
      <c r="J1120" t="s">
        <v>52</v>
      </c>
      <c r="K1120" s="16">
        <v>12</v>
      </c>
      <c r="L1120" s="17">
        <v>845.73500000000001</v>
      </c>
      <c r="M1120" s="17">
        <v>67.658799999999999</v>
      </c>
      <c r="N1120" s="17">
        <v>49.007000000000005</v>
      </c>
      <c r="O1120" s="18">
        <f t="shared" si="35"/>
        <v>18.651799999999994</v>
      </c>
      <c r="P1120" s="17"/>
    </row>
    <row r="1121" spans="1:17" x14ac:dyDescent="0.2">
      <c r="A1121" s="5">
        <f t="shared" si="34"/>
        <v>6</v>
      </c>
      <c r="B1121" s="15">
        <v>45751</v>
      </c>
      <c r="C1121" t="s">
        <v>55</v>
      </c>
      <c r="D1121" t="s">
        <v>49</v>
      </c>
      <c r="E1121" t="s">
        <v>108</v>
      </c>
      <c r="H1121" t="s">
        <v>54</v>
      </c>
      <c r="I1121" t="s">
        <v>42</v>
      </c>
      <c r="J1121" t="s">
        <v>40</v>
      </c>
      <c r="K1121" s="16">
        <v>13</v>
      </c>
      <c r="L1121" s="17">
        <v>956.42899999999997</v>
      </c>
      <c r="M1121" s="17">
        <v>76.514319999999998</v>
      </c>
      <c r="N1121" s="17">
        <v>35.511000000000003</v>
      </c>
      <c r="O1121" s="18">
        <f t="shared" si="35"/>
        <v>41.003319999999995</v>
      </c>
      <c r="P1121" s="17"/>
      <c r="Q1121" t="s">
        <v>2</v>
      </c>
    </row>
    <row r="1122" spans="1:17" x14ac:dyDescent="0.2">
      <c r="A1122" s="5">
        <f t="shared" si="34"/>
        <v>6</v>
      </c>
      <c r="B1122" s="15">
        <v>45751</v>
      </c>
      <c r="C1122" t="s">
        <v>70</v>
      </c>
      <c r="D1122" t="s">
        <v>49</v>
      </c>
      <c r="E1122" t="s">
        <v>108</v>
      </c>
      <c r="H1122" t="s">
        <v>54</v>
      </c>
      <c r="I1122" t="s">
        <v>42</v>
      </c>
      <c r="J1122" t="s">
        <v>40</v>
      </c>
      <c r="K1122" s="16">
        <v>13</v>
      </c>
      <c r="L1122" s="17">
        <v>793.03200000000004</v>
      </c>
      <c r="M1122" s="17">
        <v>63.442560000000007</v>
      </c>
      <c r="N1122" s="17">
        <v>34.164000000000001</v>
      </c>
      <c r="O1122" s="18">
        <f t="shared" si="35"/>
        <v>29.278560000000006</v>
      </c>
      <c r="P1122" s="17"/>
    </row>
    <row r="1123" spans="1:17" x14ac:dyDescent="0.2">
      <c r="A1123" s="5">
        <f t="shared" si="34"/>
        <v>6</v>
      </c>
      <c r="B1123" s="15">
        <v>45751</v>
      </c>
      <c r="C1123" t="s">
        <v>32</v>
      </c>
      <c r="D1123" t="s">
        <v>49</v>
      </c>
      <c r="E1123" t="s">
        <v>56</v>
      </c>
      <c r="H1123" t="s">
        <v>54</v>
      </c>
      <c r="I1123" t="s">
        <v>36</v>
      </c>
      <c r="J1123" t="s">
        <v>57</v>
      </c>
      <c r="K1123" s="16">
        <v>11</v>
      </c>
      <c r="L1123" s="17">
        <v>817.66499999999996</v>
      </c>
      <c r="M1123" s="17">
        <v>65.413200000000003</v>
      </c>
      <c r="N1123" s="17">
        <v>26.456</v>
      </c>
      <c r="O1123" s="18">
        <f t="shared" si="35"/>
        <v>38.9572</v>
      </c>
      <c r="P1123" s="17"/>
    </row>
    <row r="1124" spans="1:17" x14ac:dyDescent="0.2">
      <c r="A1124" s="5">
        <f t="shared" si="34"/>
        <v>6</v>
      </c>
      <c r="B1124" s="15">
        <v>45751</v>
      </c>
      <c r="C1124" t="s">
        <v>39</v>
      </c>
      <c r="D1124" t="s">
        <v>49</v>
      </c>
      <c r="E1124" t="s">
        <v>56</v>
      </c>
      <c r="H1124" t="s">
        <v>54</v>
      </c>
      <c r="I1124" t="s">
        <v>36</v>
      </c>
      <c r="J1124" t="s">
        <v>57</v>
      </c>
      <c r="K1124" s="16">
        <v>10</v>
      </c>
      <c r="L1124" s="17">
        <v>600.05899999999997</v>
      </c>
      <c r="M1124" s="17">
        <v>48.004719999999999</v>
      </c>
      <c r="N1124" s="17">
        <v>23.878</v>
      </c>
      <c r="O1124" s="18">
        <f t="shared" si="35"/>
        <v>24.126719999999999</v>
      </c>
      <c r="P1124" s="17"/>
    </row>
    <row r="1125" spans="1:17" x14ac:dyDescent="0.2">
      <c r="A1125" s="5">
        <f t="shared" si="34"/>
        <v>6</v>
      </c>
      <c r="B1125" s="15">
        <v>45751</v>
      </c>
      <c r="C1125" t="s">
        <v>42</v>
      </c>
      <c r="D1125" t="s">
        <v>49</v>
      </c>
      <c r="E1125" t="s">
        <v>56</v>
      </c>
      <c r="H1125" t="s">
        <v>54</v>
      </c>
      <c r="I1125" t="s">
        <v>36</v>
      </c>
      <c r="J1125" t="s">
        <v>57</v>
      </c>
      <c r="K1125" s="16">
        <v>10</v>
      </c>
      <c r="L1125" s="17">
        <v>636.85599999999999</v>
      </c>
      <c r="M1125" s="17">
        <v>50.948480000000004</v>
      </c>
      <c r="N1125" s="17">
        <v>27.552</v>
      </c>
      <c r="O1125" s="18">
        <f t="shared" si="35"/>
        <v>23.396480000000004</v>
      </c>
      <c r="P1125" s="17"/>
      <c r="Q1125" s="17">
        <v>0</v>
      </c>
    </row>
    <row r="1126" spans="1:17" x14ac:dyDescent="0.2">
      <c r="A1126" s="5">
        <f t="shared" si="34"/>
        <v>6</v>
      </c>
      <c r="B1126" s="15">
        <v>45751</v>
      </c>
      <c r="C1126" t="s">
        <v>36</v>
      </c>
      <c r="D1126" t="s">
        <v>49</v>
      </c>
      <c r="E1126" t="s">
        <v>56</v>
      </c>
      <c r="H1126" t="s">
        <v>54</v>
      </c>
      <c r="I1126" t="s">
        <v>36</v>
      </c>
      <c r="J1126" t="s">
        <v>57</v>
      </c>
      <c r="K1126" s="16">
        <v>10</v>
      </c>
      <c r="L1126" s="17">
        <v>498.76</v>
      </c>
      <c r="M1126" s="17">
        <v>39.900799999999997</v>
      </c>
      <c r="N1126" s="17">
        <v>24.573</v>
      </c>
      <c r="O1126" s="18">
        <f t="shared" si="35"/>
        <v>15.327799999999996</v>
      </c>
      <c r="P1126" s="17"/>
    </row>
    <row r="1127" spans="1:17" x14ac:dyDescent="0.2">
      <c r="A1127" s="5">
        <f t="shared" si="34"/>
        <v>6</v>
      </c>
      <c r="B1127" s="15">
        <v>45751</v>
      </c>
      <c r="C1127" t="s">
        <v>44</v>
      </c>
      <c r="D1127" t="s">
        <v>49</v>
      </c>
      <c r="E1127" t="s">
        <v>56</v>
      </c>
      <c r="H1127" t="s">
        <v>54</v>
      </c>
      <c r="I1127" t="s">
        <v>2</v>
      </c>
      <c r="J1127" t="s">
        <v>52</v>
      </c>
      <c r="K1127" s="16">
        <v>9</v>
      </c>
      <c r="L1127" s="17">
        <v>420.12</v>
      </c>
      <c r="M1127" s="17">
        <v>33.6096</v>
      </c>
      <c r="N1127" s="17">
        <v>39.423000000000002</v>
      </c>
      <c r="O1127" s="18">
        <f t="shared" si="35"/>
        <v>-5.8134000000000015</v>
      </c>
      <c r="P1127" s="17"/>
    </row>
    <row r="1128" spans="1:17" x14ac:dyDescent="0.2">
      <c r="A1128" s="5">
        <f t="shared" si="34"/>
        <v>6</v>
      </c>
      <c r="B1128" s="15">
        <v>45751</v>
      </c>
      <c r="C1128" t="s">
        <v>46</v>
      </c>
      <c r="D1128" t="s">
        <v>49</v>
      </c>
      <c r="E1128" t="s">
        <v>56</v>
      </c>
      <c r="H1128" t="s">
        <v>45</v>
      </c>
      <c r="I1128" t="s">
        <v>2</v>
      </c>
      <c r="J1128" t="s">
        <v>52</v>
      </c>
      <c r="K1128" s="16">
        <v>8</v>
      </c>
      <c r="L1128" s="17">
        <v>266.00400000000002</v>
      </c>
      <c r="M1128" s="17">
        <v>21.280320000000003</v>
      </c>
      <c r="N1128" s="17">
        <v>23.209</v>
      </c>
      <c r="O1128" s="18">
        <f t="shared" si="35"/>
        <v>-1.9286799999999964</v>
      </c>
      <c r="P1128" s="17"/>
    </row>
    <row r="1129" spans="1:17" x14ac:dyDescent="0.2">
      <c r="A1129" s="5">
        <f t="shared" si="34"/>
        <v>6</v>
      </c>
      <c r="B1129" s="15">
        <v>45751</v>
      </c>
      <c r="C1129" t="s">
        <v>48</v>
      </c>
      <c r="D1129" t="s">
        <v>49</v>
      </c>
      <c r="E1129" t="s">
        <v>56</v>
      </c>
      <c r="H1129" t="s">
        <v>51</v>
      </c>
      <c r="I1129" t="s">
        <v>2</v>
      </c>
      <c r="J1129" t="s">
        <v>57</v>
      </c>
      <c r="K1129" s="16">
        <v>5</v>
      </c>
      <c r="L1129" s="17">
        <v>207.97399999999999</v>
      </c>
      <c r="M1129" s="17">
        <v>16.637920000000001</v>
      </c>
      <c r="N1129" s="17">
        <v>19.809999999999999</v>
      </c>
      <c r="O1129" s="18">
        <f t="shared" si="35"/>
        <v>-3.1720799999999976</v>
      </c>
      <c r="P1129" s="17"/>
    </row>
    <row r="1130" spans="1:17" x14ac:dyDescent="0.2">
      <c r="A1130" s="5">
        <f t="shared" si="34"/>
        <v>7</v>
      </c>
      <c r="B1130" s="15">
        <v>45752</v>
      </c>
      <c r="C1130" t="s">
        <v>32</v>
      </c>
      <c r="D1130" t="s">
        <v>49</v>
      </c>
      <c r="E1130" t="s">
        <v>127</v>
      </c>
      <c r="H1130" t="s">
        <v>35</v>
      </c>
      <c r="I1130" t="s">
        <v>42</v>
      </c>
      <c r="J1130" t="s">
        <v>117</v>
      </c>
      <c r="K1130" s="16">
        <v>9</v>
      </c>
      <c r="L1130" s="17">
        <v>215.62100000000001</v>
      </c>
      <c r="M1130" s="17">
        <v>17.249680000000001</v>
      </c>
      <c r="N1130" s="17">
        <v>43.625999999999998</v>
      </c>
      <c r="O1130" s="18">
        <f t="shared" si="35"/>
        <v>-26.376319999999996</v>
      </c>
      <c r="P1130" s="17"/>
    </row>
    <row r="1131" spans="1:17" x14ac:dyDescent="0.2">
      <c r="A1131" s="5">
        <f t="shared" si="34"/>
        <v>7</v>
      </c>
      <c r="B1131" s="15">
        <v>45752</v>
      </c>
      <c r="C1131" t="s">
        <v>39</v>
      </c>
      <c r="D1131" t="s">
        <v>49</v>
      </c>
      <c r="E1131" t="s">
        <v>127</v>
      </c>
      <c r="H1131" t="s">
        <v>54</v>
      </c>
      <c r="I1131" t="s">
        <v>42</v>
      </c>
      <c r="J1131" t="s">
        <v>57</v>
      </c>
      <c r="K1131" s="16">
        <v>13</v>
      </c>
      <c r="L1131" s="17">
        <v>338.63600000000002</v>
      </c>
      <c r="M1131" s="17">
        <v>27.090880000000002</v>
      </c>
      <c r="N1131" s="17">
        <v>30.543000000000003</v>
      </c>
      <c r="O1131" s="18">
        <f t="shared" si="35"/>
        <v>-3.4521200000000007</v>
      </c>
      <c r="P1131" s="17"/>
    </row>
    <row r="1132" spans="1:17" x14ac:dyDescent="0.2">
      <c r="A1132" s="5">
        <f t="shared" si="34"/>
        <v>7</v>
      </c>
      <c r="B1132" s="15">
        <v>45752</v>
      </c>
      <c r="C1132" t="s">
        <v>42</v>
      </c>
      <c r="D1132" t="s">
        <v>49</v>
      </c>
      <c r="E1132" t="s">
        <v>127</v>
      </c>
      <c r="H1132" t="s">
        <v>51</v>
      </c>
      <c r="I1132" t="s">
        <v>2</v>
      </c>
      <c r="J1132" t="s">
        <v>57</v>
      </c>
      <c r="K1132" s="16">
        <v>14</v>
      </c>
      <c r="L1132" s="17">
        <v>386.26799999999997</v>
      </c>
      <c r="M1132" s="17">
        <v>30.901439999999997</v>
      </c>
      <c r="N1132" s="17">
        <v>20.873999999999999</v>
      </c>
      <c r="O1132" s="18">
        <f t="shared" si="35"/>
        <v>10.027439999999999</v>
      </c>
      <c r="P1132" s="17"/>
    </row>
    <row r="1133" spans="1:17" x14ac:dyDescent="0.2">
      <c r="A1133" s="5">
        <f t="shared" si="34"/>
        <v>7</v>
      </c>
      <c r="B1133" s="15">
        <v>45752</v>
      </c>
      <c r="C1133" t="s">
        <v>36</v>
      </c>
      <c r="D1133" t="s">
        <v>49</v>
      </c>
      <c r="E1133" t="s">
        <v>127</v>
      </c>
      <c r="H1133" t="s">
        <v>35</v>
      </c>
      <c r="I1133" t="s">
        <v>2</v>
      </c>
      <c r="J1133" t="s">
        <v>128</v>
      </c>
      <c r="K1133" s="16">
        <v>12</v>
      </c>
      <c r="L1133" s="17">
        <v>404.86200000000002</v>
      </c>
      <c r="M1133" s="17">
        <v>32.388960000000004</v>
      </c>
      <c r="N1133" s="17">
        <v>17.108999999999998</v>
      </c>
      <c r="O1133" s="18">
        <f t="shared" si="35"/>
        <v>15.279960000000006</v>
      </c>
      <c r="P1133" s="17"/>
    </row>
    <row r="1134" spans="1:17" x14ac:dyDescent="0.2">
      <c r="A1134" s="5">
        <f t="shared" si="34"/>
        <v>7</v>
      </c>
      <c r="B1134" s="15">
        <v>45752</v>
      </c>
      <c r="C1134" t="s">
        <v>44</v>
      </c>
      <c r="D1134" t="s">
        <v>49</v>
      </c>
      <c r="E1134" t="s">
        <v>127</v>
      </c>
      <c r="H1134" t="s">
        <v>54</v>
      </c>
      <c r="I1134" t="s">
        <v>36</v>
      </c>
      <c r="J1134" t="s">
        <v>57</v>
      </c>
      <c r="K1134" s="16">
        <v>13</v>
      </c>
      <c r="L1134" s="17">
        <v>522.29600000000005</v>
      </c>
      <c r="M1134" s="17">
        <v>41.783680000000004</v>
      </c>
      <c r="N1134" s="17">
        <v>24.396000000000001</v>
      </c>
      <c r="O1134" s="18">
        <f t="shared" si="35"/>
        <v>17.387680000000003</v>
      </c>
      <c r="P1134" s="17"/>
    </row>
    <row r="1135" spans="1:17" x14ac:dyDescent="0.2">
      <c r="A1135" s="5">
        <f t="shared" si="34"/>
        <v>7</v>
      </c>
      <c r="B1135" s="15">
        <v>45752</v>
      </c>
      <c r="C1135" t="s">
        <v>46</v>
      </c>
      <c r="D1135" t="s">
        <v>49</v>
      </c>
      <c r="E1135" t="s">
        <v>127</v>
      </c>
      <c r="H1135" t="s">
        <v>54</v>
      </c>
      <c r="I1135" t="s">
        <v>36</v>
      </c>
      <c r="J1135" t="s">
        <v>57</v>
      </c>
      <c r="K1135" s="16">
        <v>13</v>
      </c>
      <c r="L1135" s="17">
        <v>488.46699999999998</v>
      </c>
      <c r="M1135" s="17">
        <v>39.077359999999999</v>
      </c>
      <c r="N1135" s="17">
        <v>27.295999999999999</v>
      </c>
      <c r="O1135" s="18">
        <f t="shared" si="35"/>
        <v>11.781359999999999</v>
      </c>
      <c r="P1135" s="17"/>
    </row>
    <row r="1136" spans="1:17" x14ac:dyDescent="0.2">
      <c r="A1136" s="5">
        <f t="shared" si="34"/>
        <v>7</v>
      </c>
      <c r="B1136" s="15">
        <v>45752</v>
      </c>
      <c r="C1136" t="s">
        <v>48</v>
      </c>
      <c r="D1136" t="s">
        <v>49</v>
      </c>
      <c r="E1136" t="s">
        <v>127</v>
      </c>
      <c r="F1136" t="s">
        <v>95</v>
      </c>
      <c r="H1136" t="s">
        <v>35</v>
      </c>
      <c r="I1136" t="s">
        <v>2</v>
      </c>
      <c r="J1136" t="s">
        <v>59</v>
      </c>
      <c r="K1136" s="16">
        <v>7</v>
      </c>
      <c r="L1136" s="17">
        <v>12.372999999999999</v>
      </c>
      <c r="M1136" s="17">
        <v>0.98983999999999994</v>
      </c>
      <c r="N1136" s="17">
        <v>14.749000000000001</v>
      </c>
      <c r="O1136" s="18">
        <f t="shared" si="35"/>
        <v>-13.759160000000001</v>
      </c>
      <c r="P1136" s="17"/>
    </row>
    <row r="1137" spans="1:18" x14ac:dyDescent="0.2">
      <c r="A1137" s="5">
        <f t="shared" si="34"/>
        <v>7</v>
      </c>
      <c r="B1137" s="15">
        <v>45752</v>
      </c>
      <c r="C1137" t="s">
        <v>55</v>
      </c>
      <c r="D1137" t="s">
        <v>49</v>
      </c>
      <c r="E1137" t="s">
        <v>127</v>
      </c>
      <c r="F1137" t="s">
        <v>95</v>
      </c>
      <c r="H1137" t="s">
        <v>51</v>
      </c>
      <c r="I1137" t="s">
        <v>2</v>
      </c>
      <c r="J1137" t="s">
        <v>52</v>
      </c>
      <c r="K1137" s="16">
        <v>7</v>
      </c>
      <c r="L1137" s="17">
        <v>16.744</v>
      </c>
      <c r="M1137" s="17">
        <v>1.33952</v>
      </c>
      <c r="N1137" s="17">
        <v>38.115000000000002</v>
      </c>
      <c r="O1137" s="18">
        <f t="shared" si="35"/>
        <v>-36.775480000000002</v>
      </c>
      <c r="P1137" s="17"/>
    </row>
    <row r="1138" spans="1:18" x14ac:dyDescent="0.2">
      <c r="A1138" s="5">
        <f t="shared" si="34"/>
        <v>7</v>
      </c>
      <c r="B1138" s="15">
        <v>45752</v>
      </c>
      <c r="C1138" t="s">
        <v>32</v>
      </c>
      <c r="D1138" t="s">
        <v>33</v>
      </c>
      <c r="E1138" t="s">
        <v>129</v>
      </c>
      <c r="H1138" t="s">
        <v>35</v>
      </c>
      <c r="I1138" t="s">
        <v>36</v>
      </c>
      <c r="J1138" t="s">
        <v>43</v>
      </c>
      <c r="K1138" s="16">
        <v>10</v>
      </c>
      <c r="L1138" s="17">
        <v>176.565</v>
      </c>
      <c r="M1138" s="17">
        <v>14.1252</v>
      </c>
      <c r="N1138" s="17">
        <v>26.256</v>
      </c>
      <c r="O1138" s="18">
        <f t="shared" si="35"/>
        <v>-12.130800000000001</v>
      </c>
      <c r="P1138" s="17"/>
    </row>
    <row r="1139" spans="1:18" x14ac:dyDescent="0.2">
      <c r="A1139" s="5">
        <f t="shared" si="34"/>
        <v>7</v>
      </c>
      <c r="B1139" s="15">
        <v>45752</v>
      </c>
      <c r="C1139" t="s">
        <v>39</v>
      </c>
      <c r="D1139" t="s">
        <v>33</v>
      </c>
      <c r="E1139" t="s">
        <v>129</v>
      </c>
      <c r="H1139" t="s">
        <v>54</v>
      </c>
      <c r="I1139" t="s">
        <v>2</v>
      </c>
      <c r="J1139" t="s">
        <v>43</v>
      </c>
      <c r="K1139" s="16">
        <v>9</v>
      </c>
      <c r="L1139" s="17">
        <v>236.73500000000001</v>
      </c>
      <c r="M1139" s="17">
        <v>18.938800000000001</v>
      </c>
      <c r="N1139" s="17">
        <v>30.911000000000001</v>
      </c>
      <c r="O1139" s="18">
        <f t="shared" si="35"/>
        <v>-11.972200000000001</v>
      </c>
      <c r="P1139" s="17"/>
      <c r="Q1139" t="s">
        <v>2</v>
      </c>
    </row>
    <row r="1140" spans="1:18" x14ac:dyDescent="0.2">
      <c r="A1140" s="5">
        <f t="shared" si="34"/>
        <v>7</v>
      </c>
      <c r="B1140" s="15">
        <v>45752</v>
      </c>
      <c r="C1140" t="s">
        <v>42</v>
      </c>
      <c r="D1140" t="s">
        <v>49</v>
      </c>
      <c r="E1140" t="s">
        <v>129</v>
      </c>
      <c r="H1140" t="s">
        <v>51</v>
      </c>
      <c r="I1140" t="s">
        <v>2</v>
      </c>
      <c r="J1140" t="s">
        <v>52</v>
      </c>
      <c r="K1140" s="16">
        <v>10</v>
      </c>
      <c r="L1140" s="17">
        <v>387.94799999999998</v>
      </c>
      <c r="M1140" s="17">
        <v>31.03584</v>
      </c>
      <c r="N1140" s="17">
        <v>24.36</v>
      </c>
      <c r="O1140" s="18">
        <f t="shared" si="35"/>
        <v>6.6758400000000009</v>
      </c>
      <c r="P1140" s="17"/>
    </row>
    <row r="1141" spans="1:18" x14ac:dyDescent="0.2">
      <c r="A1141" s="5">
        <f t="shared" si="34"/>
        <v>7</v>
      </c>
      <c r="B1141" s="15">
        <v>45752</v>
      </c>
      <c r="C1141" t="s">
        <v>36</v>
      </c>
      <c r="D1141" t="s">
        <v>49</v>
      </c>
      <c r="E1141" t="s">
        <v>129</v>
      </c>
      <c r="H1141" t="s">
        <v>45</v>
      </c>
      <c r="I1141" t="s">
        <v>36</v>
      </c>
      <c r="J1141" t="s">
        <v>57</v>
      </c>
      <c r="K1141" s="16">
        <v>10</v>
      </c>
      <c r="L1141" s="17">
        <v>428.93599999999998</v>
      </c>
      <c r="M1141" s="17">
        <v>34.314880000000002</v>
      </c>
      <c r="N1141" s="17">
        <v>19.64</v>
      </c>
      <c r="O1141" s="18">
        <f t="shared" si="35"/>
        <v>14.674880000000002</v>
      </c>
      <c r="P1141" s="17"/>
    </row>
    <row r="1142" spans="1:18" x14ac:dyDescent="0.2">
      <c r="A1142" s="5">
        <f t="shared" si="34"/>
        <v>7</v>
      </c>
      <c r="B1142" s="15">
        <v>45752</v>
      </c>
      <c r="C1142" t="s">
        <v>44</v>
      </c>
      <c r="D1142" t="s">
        <v>49</v>
      </c>
      <c r="E1142" t="s">
        <v>129</v>
      </c>
      <c r="H1142" t="s">
        <v>51</v>
      </c>
      <c r="I1142" t="s">
        <v>2</v>
      </c>
      <c r="J1142" t="s">
        <v>52</v>
      </c>
      <c r="K1142" s="16">
        <v>8</v>
      </c>
      <c r="L1142" s="17">
        <v>532.85900000000004</v>
      </c>
      <c r="M1142" s="17">
        <v>42.628720000000001</v>
      </c>
      <c r="N1142" s="17">
        <v>24.108000000000001</v>
      </c>
      <c r="O1142" s="18">
        <f t="shared" si="35"/>
        <v>18.520720000000001</v>
      </c>
      <c r="P1142" s="17"/>
    </row>
    <row r="1143" spans="1:18" x14ac:dyDescent="0.2">
      <c r="A1143" s="5">
        <f t="shared" si="34"/>
        <v>7</v>
      </c>
      <c r="B1143" s="15">
        <v>45752</v>
      </c>
      <c r="C1143" t="s">
        <v>46</v>
      </c>
      <c r="D1143" t="s">
        <v>49</v>
      </c>
      <c r="E1143" t="s">
        <v>129</v>
      </c>
      <c r="H1143" t="s">
        <v>54</v>
      </c>
      <c r="I1143" t="s">
        <v>36</v>
      </c>
      <c r="J1143" t="s">
        <v>57</v>
      </c>
      <c r="K1143" s="16">
        <v>16</v>
      </c>
      <c r="L1143" s="17">
        <v>630.89499999999998</v>
      </c>
      <c r="M1143" s="17">
        <v>50.471600000000002</v>
      </c>
      <c r="N1143" s="17">
        <v>21.416999999999998</v>
      </c>
      <c r="O1143" s="18">
        <f t="shared" si="35"/>
        <v>29.054600000000004</v>
      </c>
      <c r="P1143" s="17"/>
    </row>
    <row r="1144" spans="1:18" x14ac:dyDescent="0.2">
      <c r="A1144" s="5">
        <f t="shared" si="34"/>
        <v>7</v>
      </c>
      <c r="B1144" s="15">
        <v>45752</v>
      </c>
      <c r="C1144" t="s">
        <v>48</v>
      </c>
      <c r="D1144" t="s">
        <v>49</v>
      </c>
      <c r="E1144" t="s">
        <v>129</v>
      </c>
      <c r="H1144" t="s">
        <v>54</v>
      </c>
      <c r="I1144" t="s">
        <v>36</v>
      </c>
      <c r="J1144" t="s">
        <v>57</v>
      </c>
      <c r="K1144" s="16">
        <v>13</v>
      </c>
      <c r="L1144" s="17">
        <v>492.96699999999998</v>
      </c>
      <c r="M1144" s="17">
        <v>39.437359999999998</v>
      </c>
      <c r="N1144" s="17">
        <v>18.961000000000002</v>
      </c>
      <c r="O1144" s="18">
        <f t="shared" si="35"/>
        <v>20.476359999999996</v>
      </c>
      <c r="P1144" s="17"/>
    </row>
    <row r="1145" spans="1:18" x14ac:dyDescent="0.2">
      <c r="A1145" s="5">
        <f t="shared" si="34"/>
        <v>7</v>
      </c>
      <c r="B1145" s="15">
        <v>45752</v>
      </c>
      <c r="C1145" t="s">
        <v>55</v>
      </c>
      <c r="D1145" t="s">
        <v>49</v>
      </c>
      <c r="E1145" t="s">
        <v>129</v>
      </c>
      <c r="H1145" t="s">
        <v>54</v>
      </c>
      <c r="I1145" t="s">
        <v>36</v>
      </c>
      <c r="J1145" t="s">
        <v>57</v>
      </c>
      <c r="K1145" s="16">
        <v>14</v>
      </c>
      <c r="L1145" s="17">
        <v>584.58199999999999</v>
      </c>
      <c r="M1145" s="17">
        <v>46.766559999999998</v>
      </c>
      <c r="N1145" s="17">
        <v>28.569999999999993</v>
      </c>
      <c r="O1145" s="18">
        <f t="shared" si="35"/>
        <v>18.196560000000005</v>
      </c>
      <c r="P1145" s="17"/>
    </row>
    <row r="1146" spans="1:18" x14ac:dyDescent="0.2">
      <c r="A1146" s="5">
        <f t="shared" si="34"/>
        <v>7</v>
      </c>
      <c r="B1146" s="15">
        <v>45752</v>
      </c>
      <c r="C1146" t="s">
        <v>32</v>
      </c>
      <c r="D1146" t="s">
        <v>49</v>
      </c>
      <c r="E1146" t="s">
        <v>118</v>
      </c>
      <c r="H1146" t="s">
        <v>51</v>
      </c>
      <c r="I1146" t="s">
        <v>2</v>
      </c>
      <c r="J1146" t="s">
        <v>52</v>
      </c>
      <c r="K1146" s="16">
        <v>14</v>
      </c>
      <c r="L1146" s="17">
        <v>732.61099999999999</v>
      </c>
      <c r="M1146" s="17">
        <v>58.608879999999999</v>
      </c>
      <c r="N1146" s="17">
        <v>29.491</v>
      </c>
      <c r="O1146" s="18">
        <f t="shared" si="35"/>
        <v>29.11788</v>
      </c>
      <c r="P1146" s="17" t="s">
        <v>130</v>
      </c>
    </row>
    <row r="1147" spans="1:18" x14ac:dyDescent="0.2">
      <c r="A1147" s="5">
        <f t="shared" si="34"/>
        <v>7</v>
      </c>
      <c r="B1147" s="15">
        <v>45752</v>
      </c>
      <c r="C1147" t="s">
        <v>39</v>
      </c>
      <c r="D1147" t="s">
        <v>49</v>
      </c>
      <c r="E1147" t="s">
        <v>118</v>
      </c>
      <c r="H1147" t="s">
        <v>54</v>
      </c>
      <c r="I1147" t="s">
        <v>36</v>
      </c>
      <c r="J1147" t="s">
        <v>57</v>
      </c>
      <c r="K1147" s="16">
        <v>14</v>
      </c>
      <c r="L1147" s="17">
        <v>527.95000000000005</v>
      </c>
      <c r="M1147" s="17">
        <v>42.236000000000004</v>
      </c>
      <c r="N1147" s="17">
        <v>22.122000000000003</v>
      </c>
      <c r="O1147" s="18">
        <f t="shared" si="35"/>
        <v>20.114000000000001</v>
      </c>
      <c r="P1147" s="17"/>
    </row>
    <row r="1148" spans="1:18" x14ac:dyDescent="0.2">
      <c r="A1148" s="5">
        <f t="shared" si="34"/>
        <v>7</v>
      </c>
      <c r="B1148" s="15">
        <v>45752</v>
      </c>
      <c r="C1148" t="s">
        <v>42</v>
      </c>
      <c r="D1148" t="s">
        <v>49</v>
      </c>
      <c r="E1148" t="s">
        <v>118</v>
      </c>
      <c r="H1148" t="s">
        <v>54</v>
      </c>
      <c r="I1148" t="s">
        <v>36</v>
      </c>
      <c r="J1148" t="s">
        <v>57</v>
      </c>
      <c r="K1148" s="16">
        <v>15</v>
      </c>
      <c r="L1148" s="17">
        <v>502.75200000000001</v>
      </c>
      <c r="M1148" s="17">
        <v>40.22016</v>
      </c>
      <c r="N1148" s="17">
        <v>20.351000000000003</v>
      </c>
      <c r="O1148" s="18">
        <f t="shared" si="35"/>
        <v>19.869159999999997</v>
      </c>
      <c r="P1148" s="17"/>
    </row>
    <row r="1149" spans="1:18" x14ac:dyDescent="0.2">
      <c r="A1149" s="5">
        <f t="shared" si="34"/>
        <v>7</v>
      </c>
      <c r="B1149" s="15">
        <v>45752</v>
      </c>
      <c r="C1149" t="s">
        <v>36</v>
      </c>
      <c r="D1149" t="s">
        <v>49</v>
      </c>
      <c r="E1149" t="s">
        <v>118</v>
      </c>
      <c r="H1149" t="s">
        <v>45</v>
      </c>
      <c r="I1149" t="s">
        <v>36</v>
      </c>
      <c r="J1149" t="s">
        <v>57</v>
      </c>
      <c r="K1149" s="16">
        <v>15</v>
      </c>
      <c r="L1149" s="17">
        <v>503.69</v>
      </c>
      <c r="M1149" s="17">
        <v>40.295200000000001</v>
      </c>
      <c r="N1149" s="17">
        <v>16.509999999999998</v>
      </c>
      <c r="O1149" s="18">
        <f t="shared" si="35"/>
        <v>23.785200000000003</v>
      </c>
      <c r="P1149" s="17"/>
    </row>
    <row r="1150" spans="1:18" x14ac:dyDescent="0.2">
      <c r="A1150" s="5">
        <f t="shared" si="34"/>
        <v>7</v>
      </c>
      <c r="B1150" s="15">
        <v>45752</v>
      </c>
      <c r="C1150" t="s">
        <v>44</v>
      </c>
      <c r="D1150" t="s">
        <v>49</v>
      </c>
      <c r="E1150" t="s">
        <v>118</v>
      </c>
      <c r="H1150" t="s">
        <v>35</v>
      </c>
      <c r="I1150" t="s">
        <v>36</v>
      </c>
      <c r="J1150" t="s">
        <v>57</v>
      </c>
      <c r="K1150" s="16">
        <v>11</v>
      </c>
      <c r="L1150" s="17">
        <v>309.42099999999999</v>
      </c>
      <c r="M1150" s="17">
        <v>24.753679999999999</v>
      </c>
      <c r="N1150" s="17">
        <v>19.352</v>
      </c>
      <c r="O1150" s="18">
        <f t="shared" si="35"/>
        <v>5.4016799999999989</v>
      </c>
      <c r="P1150" s="17"/>
      <c r="Q1150" s="17"/>
      <c r="R1150" s="17"/>
    </row>
    <row r="1151" spans="1:18" x14ac:dyDescent="0.2">
      <c r="A1151" s="5">
        <f t="shared" si="34"/>
        <v>7</v>
      </c>
      <c r="B1151" s="15">
        <v>45752</v>
      </c>
      <c r="C1151" t="s">
        <v>46</v>
      </c>
      <c r="D1151" t="s">
        <v>49</v>
      </c>
      <c r="E1151" t="s">
        <v>118</v>
      </c>
      <c r="H1151" t="s">
        <v>45</v>
      </c>
      <c r="I1151" t="s">
        <v>36</v>
      </c>
      <c r="J1151" t="s">
        <v>57</v>
      </c>
      <c r="K1151" s="16">
        <v>9</v>
      </c>
      <c r="L1151" s="17">
        <v>220.92500000000001</v>
      </c>
      <c r="M1151" s="17">
        <v>17.674000000000003</v>
      </c>
      <c r="N1151" s="17">
        <v>24.815999999999999</v>
      </c>
      <c r="O1151" s="18">
        <f t="shared" si="35"/>
        <v>-7.1419999999999959</v>
      </c>
      <c r="P1151" s="17"/>
      <c r="Q1151" s="17"/>
      <c r="R1151" s="17"/>
    </row>
    <row r="1152" spans="1:18" x14ac:dyDescent="0.2">
      <c r="A1152" s="5">
        <f t="shared" si="34"/>
        <v>7</v>
      </c>
      <c r="B1152" s="15">
        <v>45752</v>
      </c>
      <c r="C1152" t="s">
        <v>48</v>
      </c>
      <c r="D1152" t="s">
        <v>49</v>
      </c>
      <c r="E1152" t="s">
        <v>118</v>
      </c>
      <c r="H1152" t="s">
        <v>45</v>
      </c>
      <c r="I1152" t="s">
        <v>36</v>
      </c>
      <c r="J1152" t="s">
        <v>57</v>
      </c>
      <c r="K1152" s="16">
        <v>7</v>
      </c>
      <c r="L1152" s="17">
        <v>139.27199999999999</v>
      </c>
      <c r="M1152" s="17">
        <v>11.14176</v>
      </c>
      <c r="N1152" s="17">
        <v>20.054000000000002</v>
      </c>
      <c r="O1152" s="18">
        <f t="shared" si="35"/>
        <v>-8.9122400000000024</v>
      </c>
      <c r="P1152" s="17"/>
      <c r="Q1152" s="17"/>
      <c r="R1152" s="17"/>
    </row>
    <row r="1153" spans="1:18" x14ac:dyDescent="0.2">
      <c r="A1153" s="5">
        <f t="shared" si="34"/>
        <v>7</v>
      </c>
      <c r="B1153" s="15">
        <v>45752</v>
      </c>
      <c r="C1153" t="s">
        <v>55</v>
      </c>
      <c r="D1153" t="s">
        <v>49</v>
      </c>
      <c r="E1153" t="s">
        <v>118</v>
      </c>
      <c r="H1153" t="s">
        <v>35</v>
      </c>
      <c r="I1153" t="s">
        <v>36</v>
      </c>
      <c r="J1153" t="s">
        <v>57</v>
      </c>
      <c r="K1153" s="16">
        <v>8</v>
      </c>
      <c r="L1153" s="17">
        <v>176.173</v>
      </c>
      <c r="M1153" s="17">
        <v>14.09384</v>
      </c>
      <c r="N1153" s="17">
        <v>22.4</v>
      </c>
      <c r="O1153" s="18">
        <f t="shared" si="35"/>
        <v>-8.3061599999999984</v>
      </c>
      <c r="P1153" s="17" t="s">
        <v>131</v>
      </c>
      <c r="Q1153" s="17"/>
      <c r="R1153" s="17"/>
    </row>
    <row r="1154" spans="1:18" x14ac:dyDescent="0.2">
      <c r="A1154" s="5">
        <f t="shared" si="34"/>
        <v>1</v>
      </c>
      <c r="B1154" s="15">
        <v>45753</v>
      </c>
      <c r="C1154" t="s">
        <v>32</v>
      </c>
      <c r="D1154" t="s">
        <v>49</v>
      </c>
      <c r="E1154" t="s">
        <v>132</v>
      </c>
      <c r="H1154" t="s">
        <v>73</v>
      </c>
      <c r="I1154" t="s">
        <v>2</v>
      </c>
      <c r="J1154" t="s">
        <v>52</v>
      </c>
      <c r="K1154" s="16">
        <v>8</v>
      </c>
      <c r="L1154" s="17">
        <v>626.19600000000003</v>
      </c>
      <c r="M1154" s="17">
        <v>50.095680000000002</v>
      </c>
      <c r="N1154" s="17">
        <v>49.156000000000006</v>
      </c>
      <c r="O1154" s="18">
        <f t="shared" si="35"/>
        <v>0.93967999999999563</v>
      </c>
      <c r="P1154" s="17"/>
      <c r="Q1154" s="17"/>
      <c r="R1154" s="17"/>
    </row>
    <row r="1155" spans="1:18" x14ac:dyDescent="0.2">
      <c r="A1155" s="5">
        <f t="shared" si="34"/>
        <v>1</v>
      </c>
      <c r="B1155" s="15">
        <v>45753</v>
      </c>
      <c r="C1155" t="s">
        <v>39</v>
      </c>
      <c r="D1155" t="s">
        <v>49</v>
      </c>
      <c r="E1155" t="s">
        <v>132</v>
      </c>
      <c r="H1155" t="s">
        <v>73</v>
      </c>
      <c r="I1155" t="s">
        <v>2</v>
      </c>
      <c r="J1155" t="s">
        <v>52</v>
      </c>
      <c r="K1155" s="16">
        <v>9</v>
      </c>
      <c r="L1155" s="17">
        <v>567.80100000000004</v>
      </c>
      <c r="M1155" s="17">
        <v>45.424080000000004</v>
      </c>
      <c r="N1155" s="17">
        <v>40.194000000000003</v>
      </c>
      <c r="O1155" s="18">
        <f t="shared" si="35"/>
        <v>5.230080000000001</v>
      </c>
      <c r="P1155" s="17"/>
      <c r="Q1155" s="17"/>
      <c r="R1155" s="17"/>
    </row>
    <row r="1156" spans="1:18" x14ac:dyDescent="0.2">
      <c r="A1156" s="5">
        <f t="shared" si="34"/>
        <v>1</v>
      </c>
      <c r="B1156" s="15">
        <v>45753</v>
      </c>
      <c r="C1156" t="s">
        <v>42</v>
      </c>
      <c r="D1156" t="s">
        <v>49</v>
      </c>
      <c r="E1156" t="s">
        <v>132</v>
      </c>
      <c r="F1156" t="s">
        <v>53</v>
      </c>
      <c r="H1156" t="s">
        <v>54</v>
      </c>
      <c r="I1156" t="s">
        <v>32</v>
      </c>
      <c r="J1156" t="s">
        <v>57</v>
      </c>
      <c r="K1156" s="16">
        <v>19</v>
      </c>
      <c r="L1156" s="20">
        <v>8374.3590000000004</v>
      </c>
      <c r="M1156" s="17">
        <v>669.94872000000009</v>
      </c>
      <c r="N1156" s="17">
        <v>148.62799999999999</v>
      </c>
      <c r="O1156" s="18">
        <f t="shared" si="35"/>
        <v>521.32072000000016</v>
      </c>
      <c r="P1156" s="17"/>
    </row>
    <row r="1157" spans="1:18" x14ac:dyDescent="0.2">
      <c r="A1157" s="5">
        <f t="shared" si="34"/>
        <v>1</v>
      </c>
      <c r="B1157" s="15">
        <v>45753</v>
      </c>
      <c r="C1157" t="s">
        <v>36</v>
      </c>
      <c r="D1157" t="s">
        <v>49</v>
      </c>
      <c r="E1157" t="s">
        <v>132</v>
      </c>
      <c r="H1157" t="s">
        <v>63</v>
      </c>
      <c r="I1157" t="s">
        <v>64</v>
      </c>
      <c r="J1157" t="s">
        <v>52</v>
      </c>
      <c r="K1157" s="16">
        <v>7</v>
      </c>
      <c r="L1157" s="17">
        <v>736.404</v>
      </c>
      <c r="M1157" s="17">
        <v>58.912320000000001</v>
      </c>
      <c r="N1157" s="17">
        <v>90.784999999999997</v>
      </c>
      <c r="O1157" s="18">
        <f t="shared" si="35"/>
        <v>-31.872679999999995</v>
      </c>
      <c r="P1157" s="17"/>
    </row>
    <row r="1158" spans="1:18" x14ac:dyDescent="0.2">
      <c r="A1158" s="5">
        <f t="shared" si="34"/>
        <v>1</v>
      </c>
      <c r="B1158" s="15">
        <v>45753</v>
      </c>
      <c r="C1158" t="s">
        <v>44</v>
      </c>
      <c r="D1158" t="s">
        <v>49</v>
      </c>
      <c r="E1158" t="s">
        <v>132</v>
      </c>
      <c r="H1158" t="s">
        <v>63</v>
      </c>
      <c r="I1158" t="s">
        <v>64</v>
      </c>
      <c r="J1158" t="s">
        <v>52</v>
      </c>
      <c r="K1158" s="16">
        <v>6</v>
      </c>
      <c r="L1158" s="17">
        <v>520.12699999999995</v>
      </c>
      <c r="M1158" s="17">
        <v>41.61016</v>
      </c>
      <c r="N1158" s="17">
        <v>131.27500000000001</v>
      </c>
      <c r="O1158" s="18">
        <f t="shared" si="35"/>
        <v>-89.664839999999998</v>
      </c>
      <c r="P1158" s="17"/>
      <c r="Q1158" t="s">
        <v>2</v>
      </c>
    </row>
    <row r="1159" spans="1:18" x14ac:dyDescent="0.2">
      <c r="A1159" s="5">
        <f t="shared" si="34"/>
        <v>1</v>
      </c>
      <c r="B1159" s="15">
        <v>45753</v>
      </c>
      <c r="C1159" t="s">
        <v>46</v>
      </c>
      <c r="D1159" t="s">
        <v>49</v>
      </c>
      <c r="E1159" t="s">
        <v>132</v>
      </c>
      <c r="H1159" t="s">
        <v>63</v>
      </c>
      <c r="I1159" t="s">
        <v>121</v>
      </c>
      <c r="J1159" t="s">
        <v>57</v>
      </c>
      <c r="K1159" s="16">
        <v>5</v>
      </c>
      <c r="L1159" s="17">
        <v>454.41800000000001</v>
      </c>
      <c r="M1159" s="17">
        <v>36.353439999999999</v>
      </c>
      <c r="N1159" s="17">
        <v>199.155</v>
      </c>
      <c r="O1159" s="18">
        <f t="shared" si="35"/>
        <v>-162.80155999999999</v>
      </c>
      <c r="P1159" s="17"/>
    </row>
    <row r="1160" spans="1:18" x14ac:dyDescent="0.2">
      <c r="A1160" s="5">
        <f t="shared" si="34"/>
        <v>1</v>
      </c>
      <c r="B1160" s="15">
        <v>45753</v>
      </c>
      <c r="C1160" t="s">
        <v>48</v>
      </c>
      <c r="D1160" t="s">
        <v>49</v>
      </c>
      <c r="E1160" t="s">
        <v>132</v>
      </c>
      <c r="H1160" t="s">
        <v>62</v>
      </c>
      <c r="I1160" t="s">
        <v>2</v>
      </c>
      <c r="J1160" t="s">
        <v>57</v>
      </c>
      <c r="K1160" s="16">
        <v>9</v>
      </c>
      <c r="L1160" s="17">
        <v>614.35299999999995</v>
      </c>
      <c r="M1160" s="17">
        <v>49.148239999999994</v>
      </c>
      <c r="N1160" s="17">
        <v>76.140999999999991</v>
      </c>
      <c r="O1160" s="18">
        <f t="shared" si="35"/>
        <v>-26.992759999999997</v>
      </c>
      <c r="P1160" s="17"/>
    </row>
    <row r="1161" spans="1:18" x14ac:dyDescent="0.2">
      <c r="A1161" s="5">
        <f t="shared" si="34"/>
        <v>1</v>
      </c>
      <c r="B1161" s="15">
        <v>45753</v>
      </c>
      <c r="C1161" t="s">
        <v>55</v>
      </c>
      <c r="D1161" t="s">
        <v>49</v>
      </c>
      <c r="E1161" t="s">
        <v>132</v>
      </c>
      <c r="H1161" t="s">
        <v>54</v>
      </c>
      <c r="I1161" t="s">
        <v>39</v>
      </c>
      <c r="J1161" t="s">
        <v>57</v>
      </c>
      <c r="K1161" s="16">
        <v>14</v>
      </c>
      <c r="L1161" s="17">
        <v>933.67700000000002</v>
      </c>
      <c r="M1161" s="17">
        <v>74.694159999999997</v>
      </c>
      <c r="N1161" s="17">
        <v>56.017000000000003</v>
      </c>
      <c r="O1161" s="18">
        <f t="shared" si="35"/>
        <v>18.677159999999994</v>
      </c>
      <c r="P1161" s="17"/>
    </row>
    <row r="1162" spans="1:18" x14ac:dyDescent="0.2">
      <c r="A1162" s="5">
        <f t="shared" ref="A1162:A1226" si="36">WEEKDAY(B1162)</f>
        <v>1</v>
      </c>
      <c r="B1162" s="15">
        <v>45753</v>
      </c>
      <c r="C1162" t="s">
        <v>32</v>
      </c>
      <c r="D1162" t="s">
        <v>33</v>
      </c>
      <c r="E1162" t="s">
        <v>133</v>
      </c>
      <c r="H1162" t="s">
        <v>35</v>
      </c>
      <c r="I1162" t="s">
        <v>36</v>
      </c>
      <c r="J1162" t="s">
        <v>40</v>
      </c>
      <c r="K1162" s="16">
        <v>15</v>
      </c>
      <c r="L1162" s="17">
        <v>497.33100000000002</v>
      </c>
      <c r="M1162" s="17">
        <v>39.786480000000005</v>
      </c>
      <c r="N1162" s="17">
        <v>29.497</v>
      </c>
      <c r="O1162" s="18">
        <f t="shared" ref="O1162:O1226" si="37">M1162-N1162</f>
        <v>10.289480000000005</v>
      </c>
      <c r="P1162" s="17"/>
    </row>
    <row r="1163" spans="1:18" x14ac:dyDescent="0.2">
      <c r="A1163" s="5">
        <f t="shared" si="36"/>
        <v>1</v>
      </c>
      <c r="B1163" s="15">
        <v>45753</v>
      </c>
      <c r="C1163" t="s">
        <v>39</v>
      </c>
      <c r="D1163" t="s">
        <v>49</v>
      </c>
      <c r="E1163" t="s">
        <v>133</v>
      </c>
      <c r="H1163" t="s">
        <v>54</v>
      </c>
      <c r="I1163" t="s">
        <v>36</v>
      </c>
      <c r="J1163" t="s">
        <v>57</v>
      </c>
      <c r="K1163" s="16">
        <v>13</v>
      </c>
      <c r="L1163" s="17">
        <v>724.17600000000004</v>
      </c>
      <c r="M1163" s="17">
        <v>57.934080000000002</v>
      </c>
      <c r="N1163" s="17">
        <v>27.634</v>
      </c>
      <c r="O1163" s="18">
        <f t="shared" si="37"/>
        <v>30.300080000000001</v>
      </c>
      <c r="P1163" s="17"/>
    </row>
    <row r="1164" spans="1:18" x14ac:dyDescent="0.2">
      <c r="A1164" s="5">
        <f t="shared" si="36"/>
        <v>1</v>
      </c>
      <c r="B1164" s="15">
        <v>45753</v>
      </c>
      <c r="C1164" t="s">
        <v>42</v>
      </c>
      <c r="D1164" t="s">
        <v>33</v>
      </c>
      <c r="E1164" t="s">
        <v>133</v>
      </c>
      <c r="H1164" t="s">
        <v>35</v>
      </c>
      <c r="I1164" t="s">
        <v>42</v>
      </c>
      <c r="J1164" t="s">
        <v>43</v>
      </c>
      <c r="K1164" s="16">
        <v>13</v>
      </c>
      <c r="L1164" s="17">
        <v>515.51400000000001</v>
      </c>
      <c r="M1164" s="17">
        <v>41.241120000000002</v>
      </c>
      <c r="N1164" s="17">
        <v>29.902000000000001</v>
      </c>
      <c r="O1164" s="18">
        <f t="shared" si="37"/>
        <v>11.339120000000001</v>
      </c>
      <c r="P1164" s="17"/>
    </row>
    <row r="1165" spans="1:18" x14ac:dyDescent="0.2">
      <c r="A1165" s="5">
        <f t="shared" si="36"/>
        <v>1</v>
      </c>
      <c r="B1165" s="15">
        <v>45753</v>
      </c>
      <c r="C1165" t="s">
        <v>36</v>
      </c>
      <c r="D1165" t="s">
        <v>49</v>
      </c>
      <c r="E1165" t="s">
        <v>133</v>
      </c>
      <c r="H1165" t="s">
        <v>51</v>
      </c>
      <c r="I1165" t="s">
        <v>2</v>
      </c>
      <c r="J1165" t="s">
        <v>52</v>
      </c>
      <c r="K1165" s="16">
        <v>15</v>
      </c>
      <c r="L1165" s="17">
        <v>591.47799999999995</v>
      </c>
      <c r="M1165" s="17">
        <v>47.318239999999996</v>
      </c>
      <c r="N1165" s="17">
        <v>41.523000000000003</v>
      </c>
      <c r="O1165" s="18">
        <f t="shared" si="37"/>
        <v>5.7952399999999926</v>
      </c>
      <c r="P1165" s="17"/>
      <c r="Q1165" t="s">
        <v>2</v>
      </c>
    </row>
    <row r="1166" spans="1:18" x14ac:dyDescent="0.2">
      <c r="A1166" s="5">
        <f t="shared" si="36"/>
        <v>1</v>
      </c>
      <c r="B1166" s="15">
        <v>45753</v>
      </c>
      <c r="C1166" t="s">
        <v>44</v>
      </c>
      <c r="D1166" t="s">
        <v>33</v>
      </c>
      <c r="E1166" t="s">
        <v>133</v>
      </c>
      <c r="H1166" t="s">
        <v>35</v>
      </c>
      <c r="I1166" t="s">
        <v>42</v>
      </c>
      <c r="J1166" t="s">
        <v>43</v>
      </c>
      <c r="K1166" s="16">
        <v>13</v>
      </c>
      <c r="L1166" s="17">
        <v>467.89</v>
      </c>
      <c r="M1166" s="17">
        <v>37.431199999999997</v>
      </c>
      <c r="N1166" s="17">
        <v>29.834</v>
      </c>
      <c r="O1166" s="18">
        <f t="shared" si="37"/>
        <v>7.5971999999999973</v>
      </c>
      <c r="P1166" s="17"/>
    </row>
    <row r="1167" spans="1:18" x14ac:dyDescent="0.2">
      <c r="A1167" s="5">
        <f t="shared" si="36"/>
        <v>1</v>
      </c>
      <c r="B1167" s="15">
        <v>45753</v>
      </c>
      <c r="C1167" t="s">
        <v>46</v>
      </c>
      <c r="D1167" t="s">
        <v>33</v>
      </c>
      <c r="E1167" t="s">
        <v>133</v>
      </c>
      <c r="H1167" t="s">
        <v>54</v>
      </c>
      <c r="I1167" t="s">
        <v>2</v>
      </c>
      <c r="J1167" t="s">
        <v>40</v>
      </c>
      <c r="K1167" s="16">
        <v>7</v>
      </c>
      <c r="L1167" s="17">
        <v>245.80199999999999</v>
      </c>
      <c r="M1167" s="17">
        <v>19.664159999999999</v>
      </c>
      <c r="N1167" s="17">
        <v>36.361999999999995</v>
      </c>
      <c r="O1167" s="18">
        <f t="shared" si="37"/>
        <v>-16.697839999999996</v>
      </c>
      <c r="P1167" s="17"/>
    </row>
    <row r="1168" spans="1:18" x14ac:dyDescent="0.2">
      <c r="A1168" s="5">
        <f t="shared" si="36"/>
        <v>1</v>
      </c>
      <c r="B1168" s="15">
        <v>45753</v>
      </c>
      <c r="C1168" t="s">
        <v>48</v>
      </c>
      <c r="D1168" t="s">
        <v>49</v>
      </c>
      <c r="E1168" t="s">
        <v>133</v>
      </c>
      <c r="H1168" t="s">
        <v>54</v>
      </c>
      <c r="I1168" t="s">
        <v>42</v>
      </c>
      <c r="J1168" t="s">
        <v>57</v>
      </c>
      <c r="K1168" s="16">
        <v>11</v>
      </c>
      <c r="L1168" s="17">
        <v>405.78300000000002</v>
      </c>
      <c r="M1168" s="17">
        <v>32.46264</v>
      </c>
      <c r="N1168" s="17">
        <v>31.932000000000002</v>
      </c>
      <c r="O1168" s="18">
        <f t="shared" si="37"/>
        <v>0.53063999999999822</v>
      </c>
      <c r="P1168" s="17"/>
    </row>
    <row r="1169" spans="1:17" x14ac:dyDescent="0.2">
      <c r="A1169" s="5">
        <f t="shared" si="36"/>
        <v>1</v>
      </c>
      <c r="B1169" s="15">
        <v>45753</v>
      </c>
      <c r="C1169" t="s">
        <v>55</v>
      </c>
      <c r="D1169" t="s">
        <v>49</v>
      </c>
      <c r="E1169" t="s">
        <v>133</v>
      </c>
      <c r="H1169" t="s">
        <v>54</v>
      </c>
      <c r="I1169" t="s">
        <v>36</v>
      </c>
      <c r="J1169" t="s">
        <v>57</v>
      </c>
      <c r="K1169" s="16">
        <v>15</v>
      </c>
      <c r="L1169" s="17">
        <v>381.55700000000002</v>
      </c>
      <c r="M1169" s="17">
        <v>30.524560000000001</v>
      </c>
      <c r="N1169" s="17">
        <v>24.084</v>
      </c>
      <c r="O1169" s="18">
        <f t="shared" si="37"/>
        <v>6.4405600000000014</v>
      </c>
      <c r="P1169" s="17"/>
    </row>
    <row r="1170" spans="1:17" x14ac:dyDescent="0.2">
      <c r="A1170" s="5">
        <f t="shared" si="36"/>
        <v>2</v>
      </c>
      <c r="B1170" s="15">
        <v>45754</v>
      </c>
      <c r="C1170" t="s">
        <v>32</v>
      </c>
      <c r="D1170" t="s">
        <v>33</v>
      </c>
      <c r="E1170" t="s">
        <v>105</v>
      </c>
      <c r="H1170" t="s">
        <v>35</v>
      </c>
      <c r="I1170" t="s">
        <v>42</v>
      </c>
      <c r="J1170" t="s">
        <v>43</v>
      </c>
      <c r="K1170" s="16">
        <v>9</v>
      </c>
      <c r="L1170" s="17">
        <v>368.80399999999997</v>
      </c>
      <c r="M1170" s="17">
        <v>29.50432</v>
      </c>
      <c r="N1170" s="17">
        <v>30.391999999999999</v>
      </c>
      <c r="O1170" s="18">
        <f t="shared" si="37"/>
        <v>-0.88767999999999958</v>
      </c>
      <c r="P1170" s="17"/>
    </row>
    <row r="1171" spans="1:17" x14ac:dyDescent="0.2">
      <c r="A1171" s="5">
        <f t="shared" si="36"/>
        <v>2</v>
      </c>
      <c r="B1171" s="15">
        <v>45754</v>
      </c>
      <c r="C1171" t="s">
        <v>39</v>
      </c>
      <c r="D1171" t="s">
        <v>33</v>
      </c>
      <c r="E1171" t="s">
        <v>105</v>
      </c>
      <c r="H1171" t="s">
        <v>35</v>
      </c>
      <c r="I1171" t="s">
        <v>39</v>
      </c>
      <c r="J1171" t="s">
        <v>68</v>
      </c>
      <c r="K1171" s="16">
        <v>8</v>
      </c>
      <c r="L1171" s="17">
        <v>368.85300000000001</v>
      </c>
      <c r="M1171" s="17">
        <v>29.508240000000001</v>
      </c>
      <c r="N1171" s="17">
        <v>78.698000000000008</v>
      </c>
      <c r="O1171" s="18">
        <f t="shared" si="37"/>
        <v>-49.189760000000007</v>
      </c>
      <c r="P1171" s="17"/>
    </row>
    <row r="1172" spans="1:17" x14ac:dyDescent="0.2">
      <c r="A1172" s="5">
        <f t="shared" si="36"/>
        <v>2</v>
      </c>
      <c r="B1172" s="15">
        <v>45754</v>
      </c>
      <c r="C1172" t="s">
        <v>42</v>
      </c>
      <c r="D1172" t="s">
        <v>33</v>
      </c>
      <c r="E1172" t="s">
        <v>105</v>
      </c>
      <c r="H1172" t="s">
        <v>35</v>
      </c>
      <c r="I1172" t="s">
        <v>39</v>
      </c>
      <c r="J1172" t="s">
        <v>52</v>
      </c>
      <c r="K1172" s="16">
        <v>9</v>
      </c>
      <c r="L1172" s="17">
        <v>416.245</v>
      </c>
      <c r="M1172" s="17">
        <v>33.299599999999998</v>
      </c>
      <c r="N1172" s="17">
        <v>63.800000000000011</v>
      </c>
      <c r="O1172" s="18">
        <f t="shared" si="37"/>
        <v>-30.500400000000013</v>
      </c>
      <c r="P1172" s="17"/>
    </row>
    <row r="1173" spans="1:17" x14ac:dyDescent="0.2">
      <c r="A1173" s="5">
        <f t="shared" si="36"/>
        <v>2</v>
      </c>
      <c r="B1173" s="15">
        <v>45754</v>
      </c>
      <c r="C1173" t="s">
        <v>36</v>
      </c>
      <c r="D1173" t="s">
        <v>33</v>
      </c>
      <c r="E1173" t="s">
        <v>105</v>
      </c>
      <c r="F1173" t="s">
        <v>53</v>
      </c>
      <c r="H1173" t="s">
        <v>54</v>
      </c>
      <c r="I1173" t="s">
        <v>2</v>
      </c>
      <c r="J1173" t="s">
        <v>43</v>
      </c>
      <c r="K1173" s="16">
        <v>16</v>
      </c>
      <c r="L1173" s="17">
        <v>5829.8549999999996</v>
      </c>
      <c r="M1173" s="17">
        <v>466.38839999999999</v>
      </c>
      <c r="N1173" s="17">
        <v>118.77</v>
      </c>
      <c r="O1173" s="18">
        <f t="shared" si="37"/>
        <v>347.61840000000001</v>
      </c>
      <c r="P1173" s="17"/>
      <c r="Q1173" s="17">
        <v>22.75</v>
      </c>
    </row>
    <row r="1174" spans="1:17" x14ac:dyDescent="0.2">
      <c r="A1174" s="5">
        <f t="shared" si="36"/>
        <v>2</v>
      </c>
      <c r="B1174" s="15">
        <v>45754</v>
      </c>
      <c r="C1174" t="s">
        <v>44</v>
      </c>
      <c r="D1174" t="s">
        <v>33</v>
      </c>
      <c r="E1174" t="s">
        <v>105</v>
      </c>
      <c r="H1174" t="s">
        <v>35</v>
      </c>
      <c r="I1174" t="s">
        <v>42</v>
      </c>
      <c r="J1174" t="s">
        <v>43</v>
      </c>
      <c r="K1174" s="16">
        <v>11</v>
      </c>
      <c r="L1174" s="17">
        <v>569.05499999999995</v>
      </c>
      <c r="M1174" s="17">
        <v>45.5244</v>
      </c>
      <c r="N1174" s="17">
        <v>60.452000000000005</v>
      </c>
      <c r="O1174" s="18">
        <f t="shared" si="37"/>
        <v>-14.927600000000005</v>
      </c>
      <c r="P1174" s="17"/>
    </row>
    <row r="1175" spans="1:17" x14ac:dyDescent="0.2">
      <c r="A1175" s="5">
        <f t="shared" si="36"/>
        <v>2</v>
      </c>
      <c r="B1175" s="15">
        <v>45754</v>
      </c>
      <c r="C1175" t="s">
        <v>46</v>
      </c>
      <c r="D1175" t="s">
        <v>33</v>
      </c>
      <c r="E1175" t="s">
        <v>105</v>
      </c>
      <c r="H1175" t="s">
        <v>35</v>
      </c>
      <c r="I1175" t="s">
        <v>36</v>
      </c>
      <c r="J1175" t="s">
        <v>40</v>
      </c>
      <c r="K1175" s="16">
        <v>15</v>
      </c>
      <c r="L1175" s="17">
        <v>590.65800000000002</v>
      </c>
      <c r="M1175" s="17">
        <v>47.25264</v>
      </c>
      <c r="N1175" s="17">
        <v>53.911000000000001</v>
      </c>
      <c r="O1175" s="18">
        <f t="shared" si="37"/>
        <v>-6.6583600000000018</v>
      </c>
      <c r="P1175" s="17"/>
    </row>
    <row r="1176" spans="1:17" x14ac:dyDescent="0.2">
      <c r="A1176" s="5">
        <f t="shared" si="36"/>
        <v>2</v>
      </c>
      <c r="B1176" s="15">
        <v>45754</v>
      </c>
      <c r="C1176" t="s">
        <v>48</v>
      </c>
      <c r="D1176" t="s">
        <v>33</v>
      </c>
      <c r="E1176" t="s">
        <v>105</v>
      </c>
      <c r="H1176" t="s">
        <v>35</v>
      </c>
      <c r="I1176" t="s">
        <v>36</v>
      </c>
      <c r="J1176" t="s">
        <v>40</v>
      </c>
      <c r="K1176" s="16">
        <v>16</v>
      </c>
      <c r="L1176" s="17">
        <v>658.00199999999995</v>
      </c>
      <c r="M1176" s="17">
        <v>52.640159999999995</v>
      </c>
      <c r="N1176" s="17">
        <v>59.861000000000004</v>
      </c>
      <c r="O1176" s="18">
        <f t="shared" si="37"/>
        <v>-7.2208400000000097</v>
      </c>
      <c r="P1176" s="17"/>
    </row>
    <row r="1177" spans="1:17" x14ac:dyDescent="0.2">
      <c r="A1177" s="5">
        <f t="shared" si="36"/>
        <v>2</v>
      </c>
      <c r="B1177" s="15">
        <v>45754</v>
      </c>
      <c r="C1177" t="s">
        <v>55</v>
      </c>
      <c r="D1177" t="s">
        <v>33</v>
      </c>
      <c r="E1177" t="s">
        <v>105</v>
      </c>
      <c r="H1177" t="s">
        <v>54</v>
      </c>
      <c r="I1177" t="s">
        <v>2</v>
      </c>
      <c r="J1177" t="s">
        <v>43</v>
      </c>
      <c r="K1177" s="16">
        <v>16</v>
      </c>
      <c r="L1177" s="17">
        <v>898.59500000000003</v>
      </c>
      <c r="M1177" s="17">
        <v>71.887600000000006</v>
      </c>
      <c r="N1177" s="17">
        <v>71.251999999999995</v>
      </c>
      <c r="O1177" s="18">
        <f t="shared" si="37"/>
        <v>0.63560000000001082</v>
      </c>
      <c r="P1177" s="17"/>
      <c r="Q1177" t="s">
        <v>2</v>
      </c>
    </row>
    <row r="1178" spans="1:17" x14ac:dyDescent="0.2">
      <c r="A1178" s="5">
        <f t="shared" si="36"/>
        <v>2</v>
      </c>
      <c r="B1178" s="15">
        <v>45754</v>
      </c>
      <c r="C1178" t="s">
        <v>32</v>
      </c>
      <c r="D1178" t="s">
        <v>49</v>
      </c>
      <c r="E1178" t="s">
        <v>98</v>
      </c>
      <c r="H1178" t="s">
        <v>51</v>
      </c>
      <c r="I1178" t="s">
        <v>2</v>
      </c>
      <c r="J1178" t="s">
        <v>52</v>
      </c>
      <c r="K1178" s="16">
        <v>12</v>
      </c>
      <c r="L1178" s="17">
        <v>695.81700000000001</v>
      </c>
      <c r="M1178" s="17">
        <v>55.66536</v>
      </c>
      <c r="N1178" s="17">
        <v>40.531000000000006</v>
      </c>
      <c r="O1178" s="18">
        <f t="shared" si="37"/>
        <v>15.134359999999994</v>
      </c>
      <c r="P1178" s="17"/>
    </row>
    <row r="1179" spans="1:17" x14ac:dyDescent="0.2">
      <c r="A1179" s="5">
        <f t="shared" si="36"/>
        <v>2</v>
      </c>
      <c r="B1179" s="15">
        <v>45754</v>
      </c>
      <c r="C1179" t="s">
        <v>39</v>
      </c>
      <c r="D1179" t="s">
        <v>33</v>
      </c>
      <c r="E1179" t="s">
        <v>98</v>
      </c>
      <c r="H1179" t="s">
        <v>54</v>
      </c>
      <c r="I1179" t="s">
        <v>2</v>
      </c>
      <c r="J1179" t="s">
        <v>43</v>
      </c>
      <c r="K1179" s="16">
        <v>8</v>
      </c>
      <c r="L1179" s="17">
        <v>531.12900000000002</v>
      </c>
      <c r="M1179" s="17">
        <v>42.490320000000004</v>
      </c>
      <c r="N1179" s="17">
        <v>33.203000000000003</v>
      </c>
      <c r="O1179" s="18">
        <f t="shared" si="37"/>
        <v>9.2873200000000011</v>
      </c>
      <c r="P1179" s="17"/>
    </row>
    <row r="1180" spans="1:17" x14ac:dyDescent="0.2">
      <c r="A1180" s="5">
        <f t="shared" si="36"/>
        <v>2</v>
      </c>
      <c r="B1180" s="15">
        <v>45754</v>
      </c>
      <c r="C1180" t="s">
        <v>42</v>
      </c>
      <c r="D1180" t="s">
        <v>49</v>
      </c>
      <c r="E1180" t="s">
        <v>98</v>
      </c>
      <c r="H1180" t="s">
        <v>54</v>
      </c>
      <c r="I1180" t="s">
        <v>42</v>
      </c>
      <c r="J1180" t="s">
        <v>57</v>
      </c>
      <c r="K1180" s="16">
        <v>14</v>
      </c>
      <c r="L1180" s="17">
        <v>769.13800000000003</v>
      </c>
      <c r="M1180" s="17">
        <v>61.531040000000004</v>
      </c>
      <c r="N1180" s="17">
        <v>31.498000000000001</v>
      </c>
      <c r="O1180" s="18">
        <f t="shared" si="37"/>
        <v>30.033040000000003</v>
      </c>
      <c r="P1180" s="17"/>
    </row>
    <row r="1181" spans="1:17" x14ac:dyDescent="0.2">
      <c r="A1181" s="5">
        <f t="shared" si="36"/>
        <v>2</v>
      </c>
      <c r="B1181" s="15">
        <v>45754</v>
      </c>
      <c r="C1181" t="s">
        <v>36</v>
      </c>
      <c r="D1181" t="s">
        <v>33</v>
      </c>
      <c r="E1181" t="s">
        <v>98</v>
      </c>
      <c r="H1181" t="s">
        <v>35</v>
      </c>
      <c r="I1181" t="s">
        <v>42</v>
      </c>
      <c r="J1181" t="s">
        <v>47</v>
      </c>
      <c r="K1181" s="16">
        <v>8</v>
      </c>
      <c r="L1181" s="17">
        <v>459.61900000000003</v>
      </c>
      <c r="M1181" s="17">
        <v>36.76952</v>
      </c>
      <c r="N1181" s="17">
        <v>30.481999999999999</v>
      </c>
      <c r="O1181" s="18">
        <f t="shared" si="37"/>
        <v>6.2875200000000007</v>
      </c>
      <c r="P1181" s="17"/>
    </row>
    <row r="1182" spans="1:17" x14ac:dyDescent="0.2">
      <c r="A1182" s="5">
        <f t="shared" si="36"/>
        <v>2</v>
      </c>
      <c r="B1182" s="15">
        <v>45754</v>
      </c>
      <c r="C1182" t="s">
        <v>44</v>
      </c>
      <c r="D1182" t="s">
        <v>49</v>
      </c>
      <c r="E1182" t="s">
        <v>98</v>
      </c>
      <c r="H1182" t="s">
        <v>51</v>
      </c>
      <c r="I1182" t="s">
        <v>2</v>
      </c>
      <c r="J1182" t="s">
        <v>52</v>
      </c>
      <c r="K1182" s="16">
        <v>11</v>
      </c>
      <c r="L1182" s="17">
        <v>694.029</v>
      </c>
      <c r="M1182" s="17">
        <v>55.522320000000001</v>
      </c>
      <c r="N1182" s="17">
        <v>37.418000000000006</v>
      </c>
      <c r="O1182" s="18">
        <f t="shared" si="37"/>
        <v>18.104319999999994</v>
      </c>
      <c r="P1182" s="17"/>
    </row>
    <row r="1183" spans="1:17" x14ac:dyDescent="0.2">
      <c r="A1183" s="5">
        <f t="shared" si="36"/>
        <v>2</v>
      </c>
      <c r="B1183" s="15">
        <v>45754</v>
      </c>
      <c r="C1183" t="s">
        <v>46</v>
      </c>
      <c r="D1183" t="s">
        <v>33</v>
      </c>
      <c r="E1183" t="s">
        <v>98</v>
      </c>
      <c r="H1183" t="s">
        <v>54</v>
      </c>
      <c r="I1183" t="s">
        <v>2</v>
      </c>
      <c r="J1183" t="s">
        <v>40</v>
      </c>
      <c r="K1183" s="16">
        <v>5</v>
      </c>
      <c r="L1183" s="17">
        <v>246.26499999999999</v>
      </c>
      <c r="M1183" s="17">
        <v>19.7012</v>
      </c>
      <c r="N1183" s="17">
        <v>32.161999999999999</v>
      </c>
      <c r="O1183" s="18">
        <f t="shared" si="37"/>
        <v>-12.460799999999999</v>
      </c>
      <c r="P1183" s="17"/>
    </row>
    <row r="1184" spans="1:17" x14ac:dyDescent="0.2">
      <c r="A1184" s="5">
        <f t="shared" si="36"/>
        <v>2</v>
      </c>
      <c r="B1184" s="15">
        <v>45754</v>
      </c>
      <c r="C1184" t="s">
        <v>48</v>
      </c>
      <c r="D1184" t="s">
        <v>49</v>
      </c>
      <c r="E1184" t="s">
        <v>98</v>
      </c>
      <c r="H1184" t="s">
        <v>54</v>
      </c>
      <c r="I1184" t="s">
        <v>36</v>
      </c>
      <c r="J1184" t="s">
        <v>57</v>
      </c>
      <c r="K1184" s="16">
        <v>12</v>
      </c>
      <c r="L1184" s="17">
        <v>375.423</v>
      </c>
      <c r="M1184" s="17">
        <v>30.033840000000001</v>
      </c>
      <c r="N1184" s="17">
        <v>27.084</v>
      </c>
      <c r="O1184" s="18">
        <f t="shared" si="37"/>
        <v>2.9498400000000018</v>
      </c>
      <c r="P1184" s="17"/>
    </row>
    <row r="1185" spans="1:16" x14ac:dyDescent="0.2">
      <c r="A1185" s="5">
        <f t="shared" si="36"/>
        <v>2</v>
      </c>
      <c r="B1185" s="15">
        <v>45754</v>
      </c>
      <c r="C1185" t="s">
        <v>55</v>
      </c>
      <c r="D1185" t="s">
        <v>49</v>
      </c>
      <c r="E1185" t="s">
        <v>98</v>
      </c>
      <c r="H1185" t="s">
        <v>54</v>
      </c>
      <c r="I1185" t="s">
        <v>36</v>
      </c>
      <c r="J1185" t="s">
        <v>57</v>
      </c>
      <c r="K1185" s="16">
        <v>12</v>
      </c>
      <c r="L1185" s="17">
        <v>378.33300000000003</v>
      </c>
      <c r="M1185" s="17">
        <v>30.266640000000002</v>
      </c>
      <c r="N1185" s="17">
        <v>24.573</v>
      </c>
      <c r="O1185" s="18">
        <f t="shared" si="37"/>
        <v>5.693640000000002</v>
      </c>
      <c r="P1185" s="17"/>
    </row>
    <row r="1186" spans="1:16" x14ac:dyDescent="0.2">
      <c r="A1186" s="5">
        <f t="shared" si="36"/>
        <v>3</v>
      </c>
      <c r="B1186" s="15">
        <v>45755</v>
      </c>
      <c r="C1186" t="s">
        <v>32</v>
      </c>
      <c r="D1186" t="s">
        <v>49</v>
      </c>
      <c r="E1186" t="s">
        <v>58</v>
      </c>
      <c r="F1186" t="s">
        <v>53</v>
      </c>
      <c r="H1186" t="s">
        <v>54</v>
      </c>
      <c r="I1186" t="s">
        <v>39</v>
      </c>
      <c r="J1186" t="s">
        <v>57</v>
      </c>
      <c r="K1186" s="16">
        <v>14</v>
      </c>
      <c r="L1186" s="17">
        <v>6310.509</v>
      </c>
      <c r="M1186" s="17">
        <v>504.84072000000003</v>
      </c>
      <c r="N1186" s="17">
        <v>78.00200000000001</v>
      </c>
      <c r="O1186" s="18">
        <f t="shared" si="37"/>
        <v>426.83872000000002</v>
      </c>
      <c r="P1186" s="17"/>
    </row>
    <row r="1187" spans="1:16" x14ac:dyDescent="0.2">
      <c r="A1187" s="5">
        <f t="shared" si="36"/>
        <v>3</v>
      </c>
      <c r="B1187" s="15">
        <v>45755</v>
      </c>
      <c r="C1187" t="s">
        <v>39</v>
      </c>
      <c r="D1187" t="s">
        <v>49</v>
      </c>
      <c r="E1187" t="s">
        <v>58</v>
      </c>
      <c r="H1187" t="s">
        <v>73</v>
      </c>
      <c r="I1187" t="s">
        <v>2</v>
      </c>
      <c r="J1187" t="s">
        <v>117</v>
      </c>
      <c r="K1187" s="16">
        <v>11</v>
      </c>
      <c r="L1187" s="17">
        <v>747.35500000000002</v>
      </c>
      <c r="M1187" s="17">
        <v>59.788400000000003</v>
      </c>
      <c r="N1187" s="17">
        <v>96.352999999999994</v>
      </c>
      <c r="O1187" s="18">
        <f t="shared" si="37"/>
        <v>-36.564599999999992</v>
      </c>
      <c r="P1187" s="17"/>
    </row>
    <row r="1188" spans="1:16" x14ac:dyDescent="0.2">
      <c r="A1188" s="5">
        <f t="shared" si="36"/>
        <v>3</v>
      </c>
      <c r="B1188" s="15">
        <v>45755</v>
      </c>
      <c r="C1188" t="s">
        <v>42</v>
      </c>
      <c r="D1188" t="s">
        <v>49</v>
      </c>
      <c r="E1188" t="s">
        <v>58</v>
      </c>
      <c r="H1188" t="s">
        <v>63</v>
      </c>
      <c r="I1188" t="s">
        <v>64</v>
      </c>
      <c r="J1188" t="s">
        <v>52</v>
      </c>
      <c r="K1188" s="16">
        <v>8</v>
      </c>
      <c r="L1188" s="17">
        <v>662.12300000000005</v>
      </c>
      <c r="M1188" s="17">
        <v>52.969840000000005</v>
      </c>
      <c r="N1188" s="17">
        <v>145.655</v>
      </c>
      <c r="O1188" s="18">
        <f t="shared" si="37"/>
        <v>-92.685159999999996</v>
      </c>
      <c r="P1188" s="17"/>
    </row>
    <row r="1189" spans="1:16" x14ac:dyDescent="0.2">
      <c r="A1189" s="5">
        <f t="shared" si="36"/>
        <v>3</v>
      </c>
      <c r="B1189" s="15">
        <v>45755</v>
      </c>
      <c r="C1189" t="s">
        <v>36</v>
      </c>
      <c r="D1189" t="s">
        <v>49</v>
      </c>
      <c r="E1189" t="s">
        <v>58</v>
      </c>
      <c r="H1189" t="s">
        <v>54</v>
      </c>
      <c r="I1189" t="s">
        <v>42</v>
      </c>
      <c r="J1189" t="s">
        <v>57</v>
      </c>
      <c r="K1189" s="16">
        <v>16</v>
      </c>
      <c r="L1189" s="17">
        <v>788.90599999999995</v>
      </c>
      <c r="M1189" s="17">
        <v>63.112479999999998</v>
      </c>
      <c r="N1189" s="17">
        <v>32.662999999999997</v>
      </c>
      <c r="O1189" s="18">
        <f t="shared" si="37"/>
        <v>30.449480000000001</v>
      </c>
      <c r="P1189" s="17"/>
    </row>
    <row r="1190" spans="1:16" x14ac:dyDescent="0.2">
      <c r="A1190" s="5">
        <f t="shared" si="36"/>
        <v>3</v>
      </c>
      <c r="B1190" s="15">
        <v>45755</v>
      </c>
      <c r="C1190" t="s">
        <v>44</v>
      </c>
      <c r="D1190" t="s">
        <v>49</v>
      </c>
      <c r="E1190" t="s">
        <v>58</v>
      </c>
      <c r="H1190" t="s">
        <v>63</v>
      </c>
      <c r="I1190" t="s">
        <v>64</v>
      </c>
      <c r="J1190" t="s">
        <v>52</v>
      </c>
      <c r="K1190" s="16">
        <v>9</v>
      </c>
      <c r="L1190" s="17">
        <v>725.52300000000002</v>
      </c>
      <c r="M1190" s="17">
        <v>58.041840000000001</v>
      </c>
      <c r="N1190" s="17">
        <v>102.515</v>
      </c>
      <c r="O1190" s="18">
        <f t="shared" si="37"/>
        <v>-44.47316</v>
      </c>
      <c r="P1190" s="17"/>
    </row>
    <row r="1191" spans="1:16" x14ac:dyDescent="0.2">
      <c r="A1191" s="5">
        <f t="shared" si="36"/>
        <v>3</v>
      </c>
      <c r="B1191" s="15">
        <v>45755</v>
      </c>
      <c r="C1191" t="s">
        <v>46</v>
      </c>
      <c r="D1191" t="s">
        <v>49</v>
      </c>
      <c r="E1191" t="s">
        <v>58</v>
      </c>
      <c r="H1191" t="s">
        <v>54</v>
      </c>
      <c r="I1191" t="s">
        <v>42</v>
      </c>
      <c r="J1191" t="s">
        <v>57</v>
      </c>
      <c r="K1191" s="16">
        <v>15</v>
      </c>
      <c r="L1191" s="17">
        <v>837.17899999999997</v>
      </c>
      <c r="M1191" s="17">
        <v>66.974320000000006</v>
      </c>
      <c r="N1191" s="17">
        <v>35.942</v>
      </c>
      <c r="O1191" s="18">
        <f t="shared" si="37"/>
        <v>31.032320000000006</v>
      </c>
      <c r="P1191" s="17"/>
    </row>
    <row r="1192" spans="1:16" x14ac:dyDescent="0.2">
      <c r="A1192" s="5">
        <f t="shared" si="36"/>
        <v>3</v>
      </c>
      <c r="B1192" s="15">
        <v>45755</v>
      </c>
      <c r="C1192" t="s">
        <v>48</v>
      </c>
      <c r="D1192" t="s">
        <v>49</v>
      </c>
      <c r="E1192" t="s">
        <v>58</v>
      </c>
      <c r="H1192" t="s">
        <v>62</v>
      </c>
      <c r="I1192" t="s">
        <v>2</v>
      </c>
      <c r="J1192" t="s">
        <v>57</v>
      </c>
      <c r="K1192" s="16">
        <v>11</v>
      </c>
      <c r="L1192" s="17">
        <v>976.84400000000005</v>
      </c>
      <c r="M1192" s="17">
        <v>78.14752</v>
      </c>
      <c r="N1192" s="17">
        <v>82.315000000000012</v>
      </c>
      <c r="O1192" s="18">
        <f t="shared" si="37"/>
        <v>-4.1674800000000118</v>
      </c>
      <c r="P1192" s="17"/>
    </row>
    <row r="1193" spans="1:16" x14ac:dyDescent="0.2">
      <c r="A1193" s="5">
        <f t="shared" si="36"/>
        <v>3</v>
      </c>
      <c r="B1193" s="15">
        <v>45755</v>
      </c>
      <c r="C1193" t="s">
        <v>55</v>
      </c>
      <c r="D1193" t="s">
        <v>49</v>
      </c>
      <c r="E1193" t="s">
        <v>58</v>
      </c>
      <c r="H1193" t="s">
        <v>54</v>
      </c>
      <c r="I1193" t="s">
        <v>42</v>
      </c>
      <c r="J1193" t="s">
        <v>57</v>
      </c>
      <c r="K1193" s="16">
        <v>16</v>
      </c>
      <c r="L1193" s="17">
        <v>1206.6569999999999</v>
      </c>
      <c r="M1193" s="17">
        <v>96.532559999999989</v>
      </c>
      <c r="N1193" s="17">
        <v>40.85199999999999</v>
      </c>
      <c r="O1193" s="18">
        <f t="shared" si="37"/>
        <v>55.68056</v>
      </c>
      <c r="P1193" s="17"/>
    </row>
    <row r="1194" spans="1:16" x14ac:dyDescent="0.2">
      <c r="A1194" s="5">
        <f t="shared" si="36"/>
        <v>4</v>
      </c>
      <c r="B1194" s="15">
        <v>45756</v>
      </c>
      <c r="C1194" t="s">
        <v>32</v>
      </c>
      <c r="D1194" t="s">
        <v>49</v>
      </c>
      <c r="E1194" t="s">
        <v>125</v>
      </c>
      <c r="H1194" t="s">
        <v>45</v>
      </c>
      <c r="I1194" t="s">
        <v>2</v>
      </c>
      <c r="J1194" t="s">
        <v>52</v>
      </c>
      <c r="K1194" s="16">
        <v>9</v>
      </c>
      <c r="L1194" s="17">
        <v>277.15800000000002</v>
      </c>
      <c r="M1194" s="17">
        <v>22.172640000000001</v>
      </c>
      <c r="N1194" s="17">
        <v>23.587</v>
      </c>
      <c r="O1194" s="18">
        <f t="shared" si="37"/>
        <v>-1.4143599999999985</v>
      </c>
      <c r="P1194" s="17"/>
    </row>
    <row r="1195" spans="1:16" x14ac:dyDescent="0.2">
      <c r="A1195" s="5">
        <f t="shared" si="36"/>
        <v>4</v>
      </c>
      <c r="B1195" s="15">
        <v>45756</v>
      </c>
      <c r="C1195" t="s">
        <v>39</v>
      </c>
      <c r="D1195" t="s">
        <v>49</v>
      </c>
      <c r="E1195" t="s">
        <v>125</v>
      </c>
      <c r="H1195" t="s">
        <v>35</v>
      </c>
      <c r="I1195" t="s">
        <v>36</v>
      </c>
      <c r="J1195" t="s">
        <v>57</v>
      </c>
      <c r="K1195" s="16">
        <v>13</v>
      </c>
      <c r="L1195" s="17">
        <v>429.28199999999998</v>
      </c>
      <c r="M1195" s="17">
        <v>34.342559999999999</v>
      </c>
      <c r="N1195" s="17">
        <v>22.661999999999999</v>
      </c>
      <c r="O1195" s="18">
        <f t="shared" si="37"/>
        <v>11.68056</v>
      </c>
      <c r="P1195" s="17"/>
    </row>
    <row r="1196" spans="1:16" x14ac:dyDescent="0.2">
      <c r="A1196" s="5">
        <f t="shared" si="36"/>
        <v>4</v>
      </c>
      <c r="B1196" s="15">
        <v>45756</v>
      </c>
      <c r="C1196" t="s">
        <v>42</v>
      </c>
      <c r="D1196" t="s">
        <v>49</v>
      </c>
      <c r="E1196" t="s">
        <v>125</v>
      </c>
      <c r="H1196" t="s">
        <v>54</v>
      </c>
      <c r="I1196" t="s">
        <v>2</v>
      </c>
      <c r="J1196" t="s">
        <v>52</v>
      </c>
      <c r="K1196" s="16">
        <v>9</v>
      </c>
      <c r="L1196" s="17">
        <v>339.32400000000001</v>
      </c>
      <c r="M1196" s="17">
        <v>27.14592</v>
      </c>
      <c r="N1196" s="17">
        <v>39.548999999999999</v>
      </c>
      <c r="O1196" s="18">
        <f t="shared" si="37"/>
        <v>-12.403079999999999</v>
      </c>
      <c r="P1196" s="17"/>
    </row>
    <row r="1197" spans="1:16" x14ac:dyDescent="0.2">
      <c r="A1197" s="5">
        <f t="shared" si="36"/>
        <v>4</v>
      </c>
      <c r="B1197" s="15">
        <v>45756</v>
      </c>
      <c r="C1197" t="s">
        <v>36</v>
      </c>
      <c r="D1197" t="s">
        <v>49</v>
      </c>
      <c r="E1197" t="s">
        <v>125</v>
      </c>
      <c r="H1197" t="s">
        <v>51</v>
      </c>
      <c r="I1197" t="s">
        <v>2</v>
      </c>
      <c r="J1197" t="s">
        <v>52</v>
      </c>
      <c r="K1197" s="16">
        <v>12</v>
      </c>
      <c r="L1197" s="17">
        <v>462.86099999999999</v>
      </c>
      <c r="M1197" s="17">
        <v>37.028880000000001</v>
      </c>
      <c r="N1197" s="17">
        <v>27.155000000000001</v>
      </c>
      <c r="O1197" s="18">
        <f t="shared" si="37"/>
        <v>9.8738799999999998</v>
      </c>
      <c r="P1197" s="17"/>
    </row>
    <row r="1198" spans="1:16" x14ac:dyDescent="0.2">
      <c r="A1198" s="5">
        <f t="shared" si="36"/>
        <v>4</v>
      </c>
      <c r="B1198" s="15">
        <v>45756</v>
      </c>
      <c r="C1198" t="s">
        <v>44</v>
      </c>
      <c r="D1198" t="s">
        <v>49</v>
      </c>
      <c r="E1198" t="s">
        <v>125</v>
      </c>
      <c r="H1198" t="s">
        <v>51</v>
      </c>
      <c r="I1198" t="s">
        <v>2</v>
      </c>
      <c r="J1198" t="s">
        <v>43</v>
      </c>
      <c r="K1198" s="16">
        <v>14</v>
      </c>
      <c r="L1198" s="17">
        <v>628.86199999999997</v>
      </c>
      <c r="M1198" s="17">
        <v>50.308959999999999</v>
      </c>
      <c r="N1198" s="17">
        <v>21.170999999999999</v>
      </c>
      <c r="O1198" s="18">
        <f t="shared" si="37"/>
        <v>29.13796</v>
      </c>
      <c r="P1198" s="17"/>
    </row>
    <row r="1199" spans="1:16" x14ac:dyDescent="0.2">
      <c r="A1199" s="5">
        <f t="shared" si="36"/>
        <v>4</v>
      </c>
      <c r="B1199" s="15">
        <v>45756</v>
      </c>
      <c r="C1199" t="s">
        <v>46</v>
      </c>
      <c r="D1199" t="s">
        <v>49</v>
      </c>
      <c r="E1199" t="s">
        <v>125</v>
      </c>
      <c r="H1199" t="s">
        <v>54</v>
      </c>
      <c r="I1199" t="s">
        <v>42</v>
      </c>
      <c r="J1199" t="s">
        <v>57</v>
      </c>
      <c r="K1199" s="16">
        <v>13</v>
      </c>
      <c r="L1199" s="17">
        <v>646.48099999999999</v>
      </c>
      <c r="M1199" s="17">
        <v>51.71848</v>
      </c>
      <c r="N1199" s="17">
        <v>31.932000000000002</v>
      </c>
      <c r="O1199" s="18">
        <f t="shared" si="37"/>
        <v>19.786479999999997</v>
      </c>
      <c r="P1199" s="17"/>
    </row>
    <row r="1200" spans="1:16" x14ac:dyDescent="0.2">
      <c r="A1200" s="5">
        <f t="shared" si="36"/>
        <v>4</v>
      </c>
      <c r="B1200" s="15">
        <v>45756</v>
      </c>
      <c r="C1200" t="s">
        <v>48</v>
      </c>
      <c r="D1200" t="s">
        <v>33</v>
      </c>
      <c r="E1200" t="s">
        <v>125</v>
      </c>
      <c r="H1200" t="s">
        <v>35</v>
      </c>
      <c r="I1200" t="s">
        <v>39</v>
      </c>
      <c r="J1200" t="s">
        <v>43</v>
      </c>
      <c r="K1200" s="16">
        <v>8</v>
      </c>
      <c r="L1200" s="17">
        <v>492.077</v>
      </c>
      <c r="M1200" s="17">
        <v>39.366160000000001</v>
      </c>
      <c r="N1200" s="17">
        <v>34.347000000000001</v>
      </c>
      <c r="O1200" s="18">
        <f t="shared" si="37"/>
        <v>5.0191599999999994</v>
      </c>
      <c r="P1200" s="17"/>
    </row>
    <row r="1201" spans="1:17" x14ac:dyDescent="0.2">
      <c r="A1201" s="5">
        <f t="shared" si="36"/>
        <v>4</v>
      </c>
      <c r="B1201" s="15">
        <v>45756</v>
      </c>
      <c r="C1201" t="s">
        <v>55</v>
      </c>
      <c r="D1201" t="s">
        <v>33</v>
      </c>
      <c r="E1201" t="s">
        <v>125</v>
      </c>
      <c r="H1201" t="s">
        <v>35</v>
      </c>
      <c r="I1201" t="s">
        <v>39</v>
      </c>
      <c r="J1201" t="s">
        <v>43</v>
      </c>
      <c r="K1201" s="16">
        <v>9</v>
      </c>
      <c r="L1201" s="17">
        <v>420.23200000000003</v>
      </c>
      <c r="M1201" s="17">
        <v>33.618560000000002</v>
      </c>
      <c r="N1201" s="17">
        <v>33.832000000000001</v>
      </c>
      <c r="O1201" s="18">
        <f t="shared" si="37"/>
        <v>-0.21343999999999852</v>
      </c>
      <c r="P1201" s="17"/>
    </row>
    <row r="1202" spans="1:17" x14ac:dyDescent="0.2">
      <c r="A1202" s="5">
        <f t="shared" si="36"/>
        <v>4</v>
      </c>
      <c r="B1202" s="15">
        <v>45756</v>
      </c>
      <c r="C1202" t="s">
        <v>32</v>
      </c>
      <c r="D1202" t="s">
        <v>49</v>
      </c>
      <c r="E1202" t="s">
        <v>134</v>
      </c>
      <c r="H1202" t="s">
        <v>51</v>
      </c>
      <c r="I1202" t="s">
        <v>2</v>
      </c>
      <c r="J1202" t="s">
        <v>52</v>
      </c>
      <c r="K1202" s="16">
        <v>14</v>
      </c>
      <c r="L1202" s="17">
        <v>642.779</v>
      </c>
      <c r="M1202" s="17">
        <v>51.422319999999999</v>
      </c>
      <c r="N1202" s="17">
        <v>29.125999999999998</v>
      </c>
      <c r="O1202" s="18">
        <f t="shared" si="37"/>
        <v>22.296320000000001</v>
      </c>
      <c r="P1202" s="17"/>
      <c r="Q1202" t="s">
        <v>2</v>
      </c>
    </row>
    <row r="1203" spans="1:17" x14ac:dyDescent="0.2">
      <c r="A1203" s="5">
        <f t="shared" si="36"/>
        <v>4</v>
      </c>
      <c r="B1203" s="15">
        <v>45756</v>
      </c>
      <c r="C1203" t="s">
        <v>39</v>
      </c>
      <c r="D1203" t="s">
        <v>49</v>
      </c>
      <c r="E1203" t="s">
        <v>134</v>
      </c>
      <c r="H1203" t="s">
        <v>51</v>
      </c>
      <c r="I1203" t="s">
        <v>2</v>
      </c>
      <c r="J1203" t="s">
        <v>52</v>
      </c>
      <c r="K1203" s="16">
        <v>14</v>
      </c>
      <c r="L1203" s="17">
        <v>616.20699999999999</v>
      </c>
      <c r="M1203" s="17">
        <v>49.296559999999999</v>
      </c>
      <c r="N1203" s="17">
        <v>41.275000000000006</v>
      </c>
      <c r="O1203" s="18">
        <f t="shared" si="37"/>
        <v>8.0215599999999938</v>
      </c>
      <c r="P1203" s="17"/>
    </row>
    <row r="1204" spans="1:17" x14ac:dyDescent="0.2">
      <c r="A1204" s="5">
        <f t="shared" si="36"/>
        <v>4</v>
      </c>
      <c r="B1204" s="15">
        <v>45756</v>
      </c>
      <c r="C1204" t="s">
        <v>42</v>
      </c>
      <c r="D1204" t="s">
        <v>49</v>
      </c>
      <c r="E1204" t="s">
        <v>134</v>
      </c>
      <c r="H1204" t="s">
        <v>54</v>
      </c>
      <c r="I1204" t="s">
        <v>36</v>
      </c>
      <c r="J1204" t="s">
        <v>57</v>
      </c>
      <c r="K1204" s="16">
        <v>14</v>
      </c>
      <c r="L1204" s="17">
        <v>625.72299999999996</v>
      </c>
      <c r="M1204" s="17">
        <v>50.057839999999999</v>
      </c>
      <c r="N1204" s="17">
        <v>22.744</v>
      </c>
      <c r="O1204" s="18">
        <f t="shared" si="37"/>
        <v>27.313839999999999</v>
      </c>
      <c r="P1204" s="17"/>
    </row>
    <row r="1205" spans="1:17" x14ac:dyDescent="0.2">
      <c r="A1205" s="5">
        <f t="shared" si="36"/>
        <v>4</v>
      </c>
      <c r="B1205" s="15">
        <v>45756</v>
      </c>
      <c r="C1205" t="s">
        <v>36</v>
      </c>
      <c r="D1205" t="s">
        <v>49</v>
      </c>
      <c r="E1205" t="s">
        <v>134</v>
      </c>
      <c r="H1205" t="s">
        <v>54</v>
      </c>
      <c r="I1205" t="s">
        <v>36</v>
      </c>
      <c r="J1205" t="s">
        <v>57</v>
      </c>
      <c r="K1205" s="16">
        <v>13</v>
      </c>
      <c r="L1205" s="17">
        <v>650.09299999999996</v>
      </c>
      <c r="M1205" s="17">
        <v>52.007439999999995</v>
      </c>
      <c r="N1205" s="17">
        <v>19.137</v>
      </c>
      <c r="O1205" s="18">
        <f t="shared" si="37"/>
        <v>32.870439999999995</v>
      </c>
      <c r="P1205" s="17"/>
    </row>
    <row r="1206" spans="1:17" x14ac:dyDescent="0.2">
      <c r="A1206" s="5">
        <f t="shared" si="36"/>
        <v>4</v>
      </c>
      <c r="B1206" s="15">
        <v>45756</v>
      </c>
      <c r="C1206" t="s">
        <v>44</v>
      </c>
      <c r="D1206" t="s">
        <v>49</v>
      </c>
      <c r="E1206" t="s">
        <v>134</v>
      </c>
      <c r="H1206" t="s">
        <v>45</v>
      </c>
      <c r="I1206" t="s">
        <v>2</v>
      </c>
      <c r="J1206" t="s">
        <v>52</v>
      </c>
      <c r="K1206" s="16">
        <v>12</v>
      </c>
      <c r="L1206" s="17">
        <v>690.36300000000006</v>
      </c>
      <c r="M1206" s="17">
        <v>55.229040000000005</v>
      </c>
      <c r="N1206" s="17">
        <v>21.922999999999998</v>
      </c>
      <c r="O1206" s="18">
        <f t="shared" si="37"/>
        <v>33.30604000000001</v>
      </c>
      <c r="P1206" s="17"/>
    </row>
    <row r="1207" spans="1:17" x14ac:dyDescent="0.2">
      <c r="A1207" s="5">
        <f t="shared" si="36"/>
        <v>4</v>
      </c>
      <c r="B1207" s="15">
        <v>45756</v>
      </c>
      <c r="C1207" t="s">
        <v>46</v>
      </c>
      <c r="D1207" t="s">
        <v>49</v>
      </c>
      <c r="E1207" t="s">
        <v>134</v>
      </c>
      <c r="H1207" t="s">
        <v>45</v>
      </c>
      <c r="I1207" t="s">
        <v>36</v>
      </c>
      <c r="J1207" t="s">
        <v>57</v>
      </c>
      <c r="K1207" s="16">
        <v>8</v>
      </c>
      <c r="L1207" s="17">
        <v>508.774</v>
      </c>
      <c r="M1207" s="17">
        <v>40.701920000000001</v>
      </c>
      <c r="N1207" s="17">
        <v>19.46</v>
      </c>
      <c r="O1207" s="18">
        <f t="shared" si="37"/>
        <v>21.24192</v>
      </c>
      <c r="P1207" s="17"/>
    </row>
    <row r="1208" spans="1:17" x14ac:dyDescent="0.2">
      <c r="A1208" s="5">
        <f t="shared" si="36"/>
        <v>4</v>
      </c>
      <c r="B1208" s="15">
        <v>45756</v>
      </c>
      <c r="C1208" t="s">
        <v>48</v>
      </c>
      <c r="D1208" t="s">
        <v>49</v>
      </c>
      <c r="E1208" t="s">
        <v>134</v>
      </c>
      <c r="H1208" t="s">
        <v>54</v>
      </c>
      <c r="I1208" t="s">
        <v>2</v>
      </c>
      <c r="J1208" t="s">
        <v>52</v>
      </c>
      <c r="K1208" s="16">
        <v>11</v>
      </c>
      <c r="L1208" s="17">
        <v>527.548</v>
      </c>
      <c r="M1208" s="17">
        <v>42.20384</v>
      </c>
      <c r="N1208" s="17">
        <v>33.385000000000005</v>
      </c>
      <c r="O1208" s="18">
        <f t="shared" si="37"/>
        <v>8.8188399999999945</v>
      </c>
      <c r="P1208" s="17" t="s">
        <v>135</v>
      </c>
    </row>
    <row r="1209" spans="1:17" x14ac:dyDescent="0.2">
      <c r="A1209" s="5">
        <f t="shared" si="36"/>
        <v>5</v>
      </c>
      <c r="B1209" s="15">
        <v>45757</v>
      </c>
      <c r="C1209" t="s">
        <v>32</v>
      </c>
      <c r="D1209" t="s">
        <v>49</v>
      </c>
      <c r="E1209" t="s">
        <v>71</v>
      </c>
      <c r="H1209" t="s">
        <v>51</v>
      </c>
      <c r="I1209" t="s">
        <v>2</v>
      </c>
      <c r="J1209" t="s">
        <v>52</v>
      </c>
      <c r="K1209" s="16">
        <v>8</v>
      </c>
      <c r="L1209" s="17">
        <v>323.64100000000002</v>
      </c>
      <c r="M1209" s="17">
        <v>25.891280000000002</v>
      </c>
      <c r="N1209" s="17">
        <v>46.260999999999996</v>
      </c>
      <c r="O1209" s="18">
        <f t="shared" si="37"/>
        <v>-20.369719999999994</v>
      </c>
      <c r="P1209" s="17"/>
    </row>
    <row r="1210" spans="1:17" x14ac:dyDescent="0.2">
      <c r="A1210" s="5">
        <f t="shared" si="36"/>
        <v>5</v>
      </c>
      <c r="B1210" s="15">
        <v>45757</v>
      </c>
      <c r="C1210" t="s">
        <v>39</v>
      </c>
      <c r="D1210" t="s">
        <v>49</v>
      </c>
      <c r="E1210" t="s">
        <v>71</v>
      </c>
      <c r="H1210" t="s">
        <v>54</v>
      </c>
      <c r="I1210" t="s">
        <v>36</v>
      </c>
      <c r="J1210" t="s">
        <v>57</v>
      </c>
      <c r="K1210" s="16">
        <v>13</v>
      </c>
      <c r="L1210" s="17">
        <v>461.18900000000002</v>
      </c>
      <c r="M1210" s="17">
        <v>36.895120000000006</v>
      </c>
      <c r="N1210" s="17">
        <v>22.900000000000002</v>
      </c>
      <c r="O1210" s="18">
        <f t="shared" si="37"/>
        <v>13.995120000000004</v>
      </c>
      <c r="P1210" s="17"/>
    </row>
    <row r="1211" spans="1:17" x14ac:dyDescent="0.2">
      <c r="A1211" s="5">
        <f t="shared" si="36"/>
        <v>5</v>
      </c>
      <c r="B1211" s="15">
        <v>45757</v>
      </c>
      <c r="C1211" t="s">
        <v>42</v>
      </c>
      <c r="D1211" t="s">
        <v>49</v>
      </c>
      <c r="E1211" t="s">
        <v>71</v>
      </c>
      <c r="H1211" t="s">
        <v>54</v>
      </c>
      <c r="I1211" t="s">
        <v>2</v>
      </c>
      <c r="J1211" t="s">
        <v>52</v>
      </c>
      <c r="K1211" s="16">
        <v>11</v>
      </c>
      <c r="L1211" s="17">
        <v>538.625</v>
      </c>
      <c r="M1211" s="17">
        <v>43.09</v>
      </c>
      <c r="N1211" s="17">
        <v>41.045999999999999</v>
      </c>
      <c r="O1211" s="18">
        <f t="shared" si="37"/>
        <v>2.044000000000004</v>
      </c>
      <c r="P1211" s="17"/>
    </row>
    <row r="1212" spans="1:17" x14ac:dyDescent="0.2">
      <c r="A1212" s="5">
        <f t="shared" si="36"/>
        <v>5</v>
      </c>
      <c r="B1212" s="15">
        <v>45757</v>
      </c>
      <c r="C1212" t="s">
        <v>36</v>
      </c>
      <c r="D1212" t="s">
        <v>49</v>
      </c>
      <c r="E1212" t="s">
        <v>71</v>
      </c>
      <c r="H1212" t="s">
        <v>54</v>
      </c>
      <c r="I1212" t="s">
        <v>36</v>
      </c>
      <c r="J1212" t="s">
        <v>57</v>
      </c>
      <c r="K1212" s="16">
        <v>12</v>
      </c>
      <c r="L1212" s="17">
        <v>658.35199999999998</v>
      </c>
      <c r="M1212" s="17">
        <v>52.66816</v>
      </c>
      <c r="N1212" s="17">
        <v>26.213999999999999</v>
      </c>
      <c r="O1212" s="18">
        <f t="shared" si="37"/>
        <v>26.454160000000002</v>
      </c>
      <c r="P1212" s="17"/>
    </row>
    <row r="1213" spans="1:17" x14ac:dyDescent="0.2">
      <c r="A1213" s="5">
        <f t="shared" si="36"/>
        <v>5</v>
      </c>
      <c r="B1213" s="15">
        <v>45757</v>
      </c>
      <c r="C1213" t="s">
        <v>44</v>
      </c>
      <c r="D1213" t="s">
        <v>49</v>
      </c>
      <c r="E1213" t="s">
        <v>71</v>
      </c>
      <c r="H1213" t="s">
        <v>51</v>
      </c>
      <c r="I1213" t="s">
        <v>2</v>
      </c>
      <c r="J1213" t="s">
        <v>52</v>
      </c>
      <c r="K1213" s="16">
        <v>12</v>
      </c>
      <c r="L1213" s="17">
        <v>592.51700000000005</v>
      </c>
      <c r="M1213" s="17">
        <v>47.401360000000004</v>
      </c>
      <c r="N1213" s="17">
        <v>49.432000000000002</v>
      </c>
      <c r="O1213" s="18">
        <f t="shared" si="37"/>
        <v>-2.0306399999999982</v>
      </c>
      <c r="P1213" s="17"/>
    </row>
    <row r="1214" spans="1:17" x14ac:dyDescent="0.2">
      <c r="A1214" s="5">
        <f t="shared" si="36"/>
        <v>5</v>
      </c>
      <c r="B1214" s="15">
        <v>45757</v>
      </c>
      <c r="C1214" t="s">
        <v>46</v>
      </c>
      <c r="D1214" t="s">
        <v>49</v>
      </c>
      <c r="E1214" t="s">
        <v>71</v>
      </c>
      <c r="H1214" t="s">
        <v>54</v>
      </c>
      <c r="I1214" t="s">
        <v>42</v>
      </c>
      <c r="J1214" t="s">
        <v>57</v>
      </c>
      <c r="K1214" s="16">
        <v>13</v>
      </c>
      <c r="L1214" s="17">
        <v>705.52200000000005</v>
      </c>
      <c r="M1214" s="17">
        <v>56.441760000000002</v>
      </c>
      <c r="N1214" s="17">
        <v>32.923000000000002</v>
      </c>
      <c r="O1214" s="18">
        <f t="shared" si="37"/>
        <v>23.51876</v>
      </c>
      <c r="P1214" s="17"/>
    </row>
    <row r="1215" spans="1:17" x14ac:dyDescent="0.2">
      <c r="A1215" s="5">
        <f t="shared" si="36"/>
        <v>5</v>
      </c>
      <c r="B1215" s="15">
        <v>45757</v>
      </c>
      <c r="C1215" t="s">
        <v>48</v>
      </c>
      <c r="D1215" t="s">
        <v>49</v>
      </c>
      <c r="E1215" t="s">
        <v>71</v>
      </c>
      <c r="H1215" t="s">
        <v>54</v>
      </c>
      <c r="I1215" t="s">
        <v>2</v>
      </c>
      <c r="J1215" t="s">
        <v>52</v>
      </c>
      <c r="K1215" s="16">
        <v>11</v>
      </c>
      <c r="L1215" s="17">
        <v>775.37099999999998</v>
      </c>
      <c r="M1215" s="17">
        <v>62.029679999999999</v>
      </c>
      <c r="N1215" s="17">
        <v>49.432999999999993</v>
      </c>
      <c r="O1215" s="18">
        <f t="shared" si="37"/>
        <v>12.596680000000006</v>
      </c>
      <c r="P1215" s="17"/>
    </row>
    <row r="1216" spans="1:17" x14ac:dyDescent="0.2">
      <c r="A1216" s="5">
        <f t="shared" si="36"/>
        <v>5</v>
      </c>
      <c r="B1216" s="15">
        <v>45757</v>
      </c>
      <c r="C1216" t="s">
        <v>55</v>
      </c>
      <c r="D1216" t="s">
        <v>49</v>
      </c>
      <c r="E1216" t="s">
        <v>71</v>
      </c>
      <c r="H1216" t="s">
        <v>54</v>
      </c>
      <c r="I1216" t="s">
        <v>42</v>
      </c>
      <c r="J1216" t="s">
        <v>57</v>
      </c>
      <c r="K1216" s="16">
        <v>14</v>
      </c>
      <c r="L1216" s="17">
        <v>948.54899999999998</v>
      </c>
      <c r="M1216" s="17">
        <v>75.883920000000003</v>
      </c>
      <c r="N1216" s="17">
        <v>36.204999999999998</v>
      </c>
      <c r="O1216" s="18">
        <f t="shared" si="37"/>
        <v>39.678920000000005</v>
      </c>
      <c r="P1216" s="17"/>
    </row>
    <row r="1217" spans="1:17" x14ac:dyDescent="0.2">
      <c r="A1217" s="5">
        <f t="shared" si="36"/>
        <v>5</v>
      </c>
      <c r="B1217" s="15">
        <v>45757</v>
      </c>
      <c r="C1217" t="s">
        <v>32</v>
      </c>
      <c r="D1217" t="s">
        <v>33</v>
      </c>
      <c r="E1217" t="s">
        <v>91</v>
      </c>
      <c r="F1217" t="s">
        <v>53</v>
      </c>
      <c r="H1217" t="s">
        <v>54</v>
      </c>
      <c r="I1217" t="s">
        <v>2</v>
      </c>
      <c r="J1217" t="s">
        <v>47</v>
      </c>
      <c r="K1217" s="16">
        <v>18</v>
      </c>
      <c r="L1217" s="17">
        <v>6448.259</v>
      </c>
      <c r="M1217" s="17">
        <v>515.86072000000001</v>
      </c>
      <c r="N1217" s="17">
        <v>126.41900000000001</v>
      </c>
      <c r="O1217" s="18">
        <f t="shared" si="37"/>
        <v>389.44172000000003</v>
      </c>
      <c r="P1217" s="17"/>
    </row>
    <row r="1218" spans="1:17" x14ac:dyDescent="0.2">
      <c r="A1218" s="5">
        <f t="shared" si="36"/>
        <v>5</v>
      </c>
      <c r="B1218" s="15">
        <v>45757</v>
      </c>
      <c r="C1218" t="s">
        <v>39</v>
      </c>
      <c r="D1218" t="s">
        <v>33</v>
      </c>
      <c r="E1218" t="s">
        <v>91</v>
      </c>
      <c r="H1218" t="s">
        <v>45</v>
      </c>
      <c r="I1218" t="s">
        <v>2</v>
      </c>
      <c r="J1218" t="s">
        <v>43</v>
      </c>
      <c r="K1218" s="16">
        <v>10</v>
      </c>
      <c r="L1218" s="17">
        <v>619.58199999999999</v>
      </c>
      <c r="M1218" s="17">
        <v>49.566560000000003</v>
      </c>
      <c r="N1218" s="17">
        <v>29.768000000000001</v>
      </c>
      <c r="O1218" s="18">
        <f t="shared" si="37"/>
        <v>19.798560000000002</v>
      </c>
      <c r="P1218" s="17"/>
    </row>
    <row r="1219" spans="1:17" x14ac:dyDescent="0.2">
      <c r="A1219" s="5">
        <f t="shared" si="36"/>
        <v>5</v>
      </c>
      <c r="B1219" s="15">
        <v>45757</v>
      </c>
      <c r="C1219" t="s">
        <v>42</v>
      </c>
      <c r="D1219" t="s">
        <v>33</v>
      </c>
      <c r="E1219" t="s">
        <v>91</v>
      </c>
      <c r="H1219" t="s">
        <v>35</v>
      </c>
      <c r="I1219" t="s">
        <v>36</v>
      </c>
      <c r="J1219" t="s">
        <v>52</v>
      </c>
      <c r="K1219" s="16">
        <v>12</v>
      </c>
      <c r="L1219" s="17">
        <v>586.29899999999998</v>
      </c>
      <c r="M1219" s="17">
        <v>46.903919999999999</v>
      </c>
      <c r="N1219" s="17">
        <v>55.677</v>
      </c>
      <c r="O1219" s="18">
        <f t="shared" si="37"/>
        <v>-8.7730800000000002</v>
      </c>
      <c r="P1219" s="17"/>
    </row>
    <row r="1220" spans="1:17" x14ac:dyDescent="0.2">
      <c r="A1220" s="5">
        <f t="shared" si="36"/>
        <v>5</v>
      </c>
      <c r="B1220" s="15">
        <v>45757</v>
      </c>
      <c r="C1220" t="s">
        <v>36</v>
      </c>
      <c r="D1220" t="s">
        <v>33</v>
      </c>
      <c r="E1220" t="s">
        <v>91</v>
      </c>
      <c r="H1220" t="s">
        <v>63</v>
      </c>
      <c r="I1220" t="s">
        <v>64</v>
      </c>
      <c r="J1220" t="s">
        <v>43</v>
      </c>
      <c r="K1220" s="16">
        <v>5</v>
      </c>
      <c r="L1220" s="17">
        <v>409.66</v>
      </c>
      <c r="M1220" s="17">
        <v>32.772800000000004</v>
      </c>
      <c r="N1220" s="17">
        <v>153.08600000000001</v>
      </c>
      <c r="O1220" s="18">
        <f t="shared" si="37"/>
        <v>-120.31320000000001</v>
      </c>
      <c r="P1220" s="17"/>
    </row>
    <row r="1221" spans="1:17" x14ac:dyDescent="0.2">
      <c r="A1221" s="5">
        <f t="shared" si="36"/>
        <v>5</v>
      </c>
      <c r="B1221" s="15">
        <v>45757</v>
      </c>
      <c r="C1221" t="s">
        <v>44</v>
      </c>
      <c r="D1221" t="s">
        <v>33</v>
      </c>
      <c r="E1221" t="s">
        <v>91</v>
      </c>
      <c r="H1221" t="s">
        <v>62</v>
      </c>
      <c r="I1221" t="s">
        <v>2</v>
      </c>
      <c r="J1221" t="s">
        <v>40</v>
      </c>
      <c r="K1221" s="16">
        <v>6</v>
      </c>
      <c r="L1221" s="17">
        <v>378.75599999999997</v>
      </c>
      <c r="M1221" s="17">
        <v>30.300479999999997</v>
      </c>
      <c r="N1221" s="17">
        <v>116.14999999999999</v>
      </c>
      <c r="O1221" s="18">
        <f t="shared" si="37"/>
        <v>-85.849519999999998</v>
      </c>
      <c r="P1221" s="17"/>
    </row>
    <row r="1222" spans="1:17" x14ac:dyDescent="0.2">
      <c r="A1222" s="5">
        <f t="shared" si="36"/>
        <v>5</v>
      </c>
      <c r="B1222" s="15">
        <v>45757</v>
      </c>
      <c r="C1222" t="s">
        <v>46</v>
      </c>
      <c r="D1222" t="s">
        <v>33</v>
      </c>
      <c r="E1222" t="s">
        <v>91</v>
      </c>
      <c r="H1222" t="s">
        <v>35</v>
      </c>
      <c r="I1222" t="s">
        <v>32</v>
      </c>
      <c r="J1222" t="s">
        <v>68</v>
      </c>
      <c r="K1222" s="16">
        <v>8</v>
      </c>
      <c r="L1222" s="17">
        <v>647.46199999999999</v>
      </c>
      <c r="M1222" s="17">
        <v>51.796959999999999</v>
      </c>
      <c r="N1222" s="17">
        <v>85.370999999999995</v>
      </c>
      <c r="O1222" s="18">
        <f t="shared" si="37"/>
        <v>-33.574039999999997</v>
      </c>
      <c r="P1222" s="17"/>
    </row>
    <row r="1223" spans="1:17" x14ac:dyDescent="0.2">
      <c r="A1223" s="5">
        <f t="shared" si="36"/>
        <v>5</v>
      </c>
      <c r="B1223" s="15">
        <v>45757</v>
      </c>
      <c r="C1223" t="s">
        <v>48</v>
      </c>
      <c r="D1223" t="s">
        <v>33</v>
      </c>
      <c r="E1223" t="s">
        <v>91</v>
      </c>
      <c r="H1223" t="s">
        <v>35</v>
      </c>
      <c r="I1223" t="s">
        <v>39</v>
      </c>
      <c r="J1223" t="s">
        <v>47</v>
      </c>
      <c r="K1223" s="16">
        <v>10</v>
      </c>
      <c r="L1223" s="17">
        <v>660.95100000000002</v>
      </c>
      <c r="M1223" s="17">
        <v>52.876080000000002</v>
      </c>
      <c r="N1223" s="17">
        <v>69.881000000000014</v>
      </c>
      <c r="O1223" s="18">
        <f t="shared" si="37"/>
        <v>-17.004920000000013</v>
      </c>
      <c r="P1223" s="17"/>
    </row>
    <row r="1224" spans="1:17" x14ac:dyDescent="0.2">
      <c r="A1224" s="5">
        <f t="shared" si="36"/>
        <v>5</v>
      </c>
      <c r="B1224" s="15">
        <v>45757</v>
      </c>
      <c r="C1224" t="s">
        <v>55</v>
      </c>
      <c r="D1224" t="s">
        <v>33</v>
      </c>
      <c r="E1224" t="s">
        <v>91</v>
      </c>
      <c r="H1224" t="s">
        <v>35</v>
      </c>
      <c r="I1224" t="s">
        <v>39</v>
      </c>
      <c r="J1224" t="s">
        <v>40</v>
      </c>
      <c r="K1224" s="16">
        <v>12</v>
      </c>
      <c r="L1224" s="17">
        <v>850.75</v>
      </c>
      <c r="M1224" s="17">
        <v>68.06</v>
      </c>
      <c r="N1224" s="17">
        <v>63.800000000000011</v>
      </c>
      <c r="O1224" s="18">
        <f t="shared" si="37"/>
        <v>4.2599999999999909</v>
      </c>
      <c r="P1224" s="17"/>
    </row>
    <row r="1225" spans="1:17" x14ac:dyDescent="0.2">
      <c r="A1225" s="5">
        <f t="shared" si="36"/>
        <v>6</v>
      </c>
      <c r="B1225" s="15">
        <v>45758</v>
      </c>
      <c r="C1225" t="s">
        <v>32</v>
      </c>
      <c r="D1225" t="s">
        <v>49</v>
      </c>
      <c r="E1225" t="s">
        <v>108</v>
      </c>
      <c r="H1225" t="s">
        <v>45</v>
      </c>
      <c r="I1225" t="s">
        <v>2</v>
      </c>
      <c r="J1225" t="s">
        <v>52</v>
      </c>
      <c r="K1225" s="16">
        <v>10</v>
      </c>
      <c r="L1225" s="17">
        <v>513.96699999999998</v>
      </c>
      <c r="M1225" s="17">
        <v>41.117359999999998</v>
      </c>
      <c r="N1225" s="17">
        <v>37.57</v>
      </c>
      <c r="O1225" s="18">
        <f t="shared" si="37"/>
        <v>3.5473599999999976</v>
      </c>
      <c r="P1225" s="17"/>
    </row>
    <row r="1226" spans="1:17" x14ac:dyDescent="0.2">
      <c r="A1226" s="5">
        <f t="shared" si="36"/>
        <v>6</v>
      </c>
      <c r="B1226" s="15">
        <v>45758</v>
      </c>
      <c r="C1226" t="s">
        <v>39</v>
      </c>
      <c r="D1226" t="s">
        <v>49</v>
      </c>
      <c r="E1226" t="s">
        <v>108</v>
      </c>
      <c r="H1226" t="s">
        <v>35</v>
      </c>
      <c r="I1226" t="s">
        <v>39</v>
      </c>
      <c r="J1226" t="s">
        <v>52</v>
      </c>
      <c r="K1226" s="16">
        <v>6</v>
      </c>
      <c r="L1226" s="17">
        <v>348.91800000000001</v>
      </c>
      <c r="M1226" s="17">
        <v>27.913440000000001</v>
      </c>
      <c r="N1226" s="17">
        <v>48.791999999999994</v>
      </c>
      <c r="O1226" s="18">
        <f t="shared" si="37"/>
        <v>-20.878559999999993</v>
      </c>
      <c r="P1226" s="17"/>
    </row>
    <row r="1227" spans="1:17" x14ac:dyDescent="0.2">
      <c r="A1227" s="5">
        <f t="shared" ref="A1227:A1290" si="38">WEEKDAY(B1227)</f>
        <v>6</v>
      </c>
      <c r="B1227" s="15">
        <v>45758</v>
      </c>
      <c r="C1227" t="s">
        <v>42</v>
      </c>
      <c r="D1227" t="s">
        <v>49</v>
      </c>
      <c r="E1227" t="s">
        <v>108</v>
      </c>
      <c r="H1227" t="s">
        <v>45</v>
      </c>
      <c r="I1227" t="s">
        <v>36</v>
      </c>
      <c r="J1227" t="s">
        <v>57</v>
      </c>
      <c r="K1227" s="16">
        <v>13</v>
      </c>
      <c r="L1227" s="17">
        <v>738.45500000000004</v>
      </c>
      <c r="M1227" s="17">
        <v>59.076400000000007</v>
      </c>
      <c r="N1227" s="17">
        <v>22.587</v>
      </c>
      <c r="O1227" s="18">
        <f t="shared" ref="O1227:O1290" si="39">M1227-N1227</f>
        <v>36.489400000000003</v>
      </c>
      <c r="P1227" s="17"/>
    </row>
    <row r="1228" spans="1:17" x14ac:dyDescent="0.2">
      <c r="A1228" s="5">
        <f t="shared" si="38"/>
        <v>6</v>
      </c>
      <c r="B1228" s="15">
        <v>45758</v>
      </c>
      <c r="C1228" t="s">
        <v>36</v>
      </c>
      <c r="D1228" t="s">
        <v>49</v>
      </c>
      <c r="E1228" t="s">
        <v>108</v>
      </c>
      <c r="H1228" t="s">
        <v>35</v>
      </c>
      <c r="I1228" t="s">
        <v>32</v>
      </c>
      <c r="J1228" t="s">
        <v>57</v>
      </c>
      <c r="K1228" s="16">
        <v>6</v>
      </c>
      <c r="L1228" s="17">
        <v>344.85</v>
      </c>
      <c r="M1228" s="17">
        <v>27.588000000000001</v>
      </c>
      <c r="N1228" s="17">
        <v>44.064999999999998</v>
      </c>
      <c r="O1228" s="18">
        <f t="shared" si="39"/>
        <v>-16.476999999999997</v>
      </c>
      <c r="P1228" s="17"/>
      <c r="Q1228" t="s">
        <v>2</v>
      </c>
    </row>
    <row r="1229" spans="1:17" x14ac:dyDescent="0.2">
      <c r="A1229" s="5">
        <f t="shared" si="38"/>
        <v>6</v>
      </c>
      <c r="B1229" s="15">
        <v>45758</v>
      </c>
      <c r="C1229" t="s">
        <v>44</v>
      </c>
      <c r="D1229" t="s">
        <v>49</v>
      </c>
      <c r="E1229" t="s">
        <v>108</v>
      </c>
      <c r="H1229" t="s">
        <v>54</v>
      </c>
      <c r="I1229" t="s">
        <v>42</v>
      </c>
      <c r="J1229" t="s">
        <v>40</v>
      </c>
      <c r="K1229" s="16">
        <v>13</v>
      </c>
      <c r="L1229" s="17">
        <v>703.84799999999996</v>
      </c>
      <c r="M1229" s="17">
        <v>56.307839999999999</v>
      </c>
      <c r="N1229" s="17">
        <v>32.545000000000002</v>
      </c>
      <c r="O1229" s="18">
        <f t="shared" si="39"/>
        <v>23.762839999999997</v>
      </c>
      <c r="P1229" s="17"/>
    </row>
    <row r="1230" spans="1:17" x14ac:dyDescent="0.2">
      <c r="A1230" s="5">
        <f t="shared" si="38"/>
        <v>6</v>
      </c>
      <c r="B1230" s="15">
        <v>45758</v>
      </c>
      <c r="C1230" t="s">
        <v>46</v>
      </c>
      <c r="D1230" t="s">
        <v>49</v>
      </c>
      <c r="E1230" t="s">
        <v>108</v>
      </c>
      <c r="H1230" t="s">
        <v>54</v>
      </c>
      <c r="I1230" t="s">
        <v>42</v>
      </c>
      <c r="J1230" t="s">
        <v>40</v>
      </c>
      <c r="K1230" s="16">
        <v>12</v>
      </c>
      <c r="L1230" s="17">
        <v>729.06600000000003</v>
      </c>
      <c r="M1230" s="17">
        <v>58.325280000000006</v>
      </c>
      <c r="N1230" s="17">
        <v>35.984999999999999</v>
      </c>
      <c r="O1230" s="18">
        <f t="shared" si="39"/>
        <v>22.340280000000007</v>
      </c>
      <c r="P1230" s="17"/>
    </row>
    <row r="1231" spans="1:17" x14ac:dyDescent="0.2">
      <c r="A1231" s="5">
        <f t="shared" si="38"/>
        <v>6</v>
      </c>
      <c r="B1231" s="15">
        <v>45758</v>
      </c>
      <c r="C1231" t="s">
        <v>48</v>
      </c>
      <c r="D1231" t="s">
        <v>49</v>
      </c>
      <c r="E1231" t="s">
        <v>108</v>
      </c>
      <c r="H1231" t="s">
        <v>35</v>
      </c>
      <c r="I1231" t="s">
        <v>42</v>
      </c>
      <c r="J1231" t="s">
        <v>57</v>
      </c>
      <c r="K1231" s="16">
        <v>12</v>
      </c>
      <c r="L1231" s="17">
        <v>853.66</v>
      </c>
      <c r="M1231" s="17">
        <v>68.2928</v>
      </c>
      <c r="N1231" s="17">
        <v>28.668000000000003</v>
      </c>
      <c r="O1231" s="18">
        <f t="shared" si="39"/>
        <v>39.624799999999993</v>
      </c>
      <c r="P1231" s="17"/>
    </row>
    <row r="1232" spans="1:17" x14ac:dyDescent="0.2">
      <c r="A1232" s="5">
        <f t="shared" si="38"/>
        <v>6</v>
      </c>
      <c r="B1232" s="15">
        <v>45758</v>
      </c>
      <c r="C1232" t="s">
        <v>55</v>
      </c>
      <c r="D1232" t="s">
        <v>49</v>
      </c>
      <c r="E1232" t="s">
        <v>108</v>
      </c>
      <c r="H1232" t="s">
        <v>54</v>
      </c>
      <c r="I1232" t="s">
        <v>42</v>
      </c>
      <c r="J1232" t="s">
        <v>40</v>
      </c>
      <c r="K1232" s="16">
        <v>12</v>
      </c>
      <c r="L1232" s="17">
        <v>840.47299999999996</v>
      </c>
      <c r="M1232" s="17">
        <v>67.237839999999991</v>
      </c>
      <c r="N1232" s="17">
        <v>28.631999999999998</v>
      </c>
      <c r="O1232" s="18">
        <f t="shared" si="39"/>
        <v>38.605839999999993</v>
      </c>
      <c r="P1232" s="17"/>
    </row>
    <row r="1233" spans="1:17" x14ac:dyDescent="0.2">
      <c r="A1233" s="5">
        <f t="shared" si="38"/>
        <v>6</v>
      </c>
      <c r="B1233" s="15">
        <v>45758</v>
      </c>
      <c r="C1233" t="s">
        <v>70</v>
      </c>
      <c r="D1233" t="s">
        <v>49</v>
      </c>
      <c r="E1233" t="s">
        <v>108</v>
      </c>
      <c r="H1233" t="s">
        <v>54</v>
      </c>
      <c r="I1233" t="s">
        <v>42</v>
      </c>
      <c r="J1233" t="s">
        <v>40</v>
      </c>
      <c r="K1233" s="16">
        <v>10</v>
      </c>
      <c r="L1233" s="17">
        <v>854.35299999999995</v>
      </c>
      <c r="M1233" s="17">
        <v>68.348240000000004</v>
      </c>
      <c r="N1233" s="17">
        <v>23.774000000000001</v>
      </c>
      <c r="O1233" s="18">
        <f t="shared" si="39"/>
        <v>44.574240000000003</v>
      </c>
      <c r="P1233" s="17"/>
    </row>
    <row r="1234" spans="1:17" x14ac:dyDescent="0.2">
      <c r="A1234" s="5">
        <f t="shared" si="38"/>
        <v>6</v>
      </c>
      <c r="B1234" s="15">
        <v>45758</v>
      </c>
      <c r="C1234" t="s">
        <v>32</v>
      </c>
      <c r="D1234" t="s">
        <v>49</v>
      </c>
      <c r="E1234" t="s">
        <v>56</v>
      </c>
      <c r="H1234" t="s">
        <v>54</v>
      </c>
      <c r="I1234" t="s">
        <v>42</v>
      </c>
      <c r="J1234" t="s">
        <v>57</v>
      </c>
      <c r="K1234" s="16">
        <v>11</v>
      </c>
      <c r="L1234" s="17">
        <v>569.85400000000004</v>
      </c>
      <c r="M1234" s="17">
        <v>45.588320000000003</v>
      </c>
      <c r="N1234" s="17">
        <v>32.715000000000003</v>
      </c>
      <c r="O1234" s="18">
        <f t="shared" si="39"/>
        <v>12.87332</v>
      </c>
      <c r="P1234" s="17" t="s">
        <v>136</v>
      </c>
    </row>
    <row r="1235" spans="1:17" x14ac:dyDescent="0.2">
      <c r="A1235" s="5">
        <f t="shared" si="38"/>
        <v>6</v>
      </c>
      <c r="B1235" s="15">
        <v>45758</v>
      </c>
      <c r="C1235" t="s">
        <v>39</v>
      </c>
      <c r="D1235" t="s">
        <v>49</v>
      </c>
      <c r="E1235" t="s">
        <v>56</v>
      </c>
      <c r="H1235" t="s">
        <v>51</v>
      </c>
      <c r="I1235" t="s">
        <v>2</v>
      </c>
      <c r="J1235" t="s">
        <v>52</v>
      </c>
      <c r="K1235" s="16">
        <v>8</v>
      </c>
      <c r="L1235" s="17">
        <v>616.28300000000002</v>
      </c>
      <c r="M1235" s="17">
        <v>49.302640000000004</v>
      </c>
      <c r="N1235" s="17">
        <v>37.336000000000006</v>
      </c>
      <c r="O1235" s="18">
        <f t="shared" si="39"/>
        <v>11.966639999999998</v>
      </c>
      <c r="P1235" s="17"/>
    </row>
    <row r="1236" spans="1:17" x14ac:dyDescent="0.2">
      <c r="A1236" s="5">
        <f t="shared" si="38"/>
        <v>6</v>
      </c>
      <c r="B1236" s="15">
        <v>45758</v>
      </c>
      <c r="C1236" t="s">
        <v>42</v>
      </c>
      <c r="D1236" t="s">
        <v>49</v>
      </c>
      <c r="E1236" t="s">
        <v>56</v>
      </c>
      <c r="H1236" t="s">
        <v>54</v>
      </c>
      <c r="I1236" t="s">
        <v>2</v>
      </c>
      <c r="J1236" t="s">
        <v>52</v>
      </c>
      <c r="K1236" s="16">
        <v>8</v>
      </c>
      <c r="L1236" s="17">
        <v>536.44000000000005</v>
      </c>
      <c r="M1236" s="17">
        <v>42.915200000000006</v>
      </c>
      <c r="N1236" s="17">
        <v>39.328000000000003</v>
      </c>
      <c r="O1236" s="18">
        <f t="shared" si="39"/>
        <v>3.5872000000000028</v>
      </c>
      <c r="P1236" s="17"/>
    </row>
    <row r="1237" spans="1:17" x14ac:dyDescent="0.2">
      <c r="A1237" s="5">
        <f t="shared" si="38"/>
        <v>6</v>
      </c>
      <c r="B1237" s="15">
        <v>45758</v>
      </c>
      <c r="C1237" t="s">
        <v>36</v>
      </c>
      <c r="D1237" t="s">
        <v>49</v>
      </c>
      <c r="E1237" t="s">
        <v>56</v>
      </c>
      <c r="H1237" t="s">
        <v>35</v>
      </c>
      <c r="I1237" t="s">
        <v>36</v>
      </c>
      <c r="J1237" t="s">
        <v>57</v>
      </c>
      <c r="K1237" s="16">
        <v>11</v>
      </c>
      <c r="L1237" s="17">
        <v>408.26400000000001</v>
      </c>
      <c r="M1237" s="17">
        <v>32.661120000000004</v>
      </c>
      <c r="N1237" s="17">
        <v>18.238999999999997</v>
      </c>
      <c r="O1237" s="18">
        <f t="shared" si="39"/>
        <v>14.422120000000007</v>
      </c>
      <c r="P1237" s="17"/>
    </row>
    <row r="1238" spans="1:17" x14ac:dyDescent="0.2">
      <c r="A1238" s="5">
        <f t="shared" si="38"/>
        <v>6</v>
      </c>
      <c r="B1238" s="15">
        <v>45758</v>
      </c>
      <c r="C1238" t="s">
        <v>44</v>
      </c>
      <c r="D1238" t="s">
        <v>49</v>
      </c>
      <c r="E1238" t="s">
        <v>56</v>
      </c>
      <c r="H1238" t="s">
        <v>45</v>
      </c>
      <c r="I1238" t="s">
        <v>2</v>
      </c>
      <c r="J1238" t="s">
        <v>52</v>
      </c>
      <c r="K1238" s="16">
        <v>7</v>
      </c>
      <c r="L1238" s="17">
        <v>268.654</v>
      </c>
      <c r="M1238" s="17">
        <v>21.492319999999999</v>
      </c>
      <c r="N1238" s="17">
        <v>29.540999999999997</v>
      </c>
      <c r="O1238" s="18">
        <f t="shared" si="39"/>
        <v>-8.0486799999999974</v>
      </c>
      <c r="P1238" s="17"/>
    </row>
    <row r="1239" spans="1:17" x14ac:dyDescent="0.2">
      <c r="A1239" s="5">
        <f t="shared" si="38"/>
        <v>6</v>
      </c>
      <c r="B1239" s="15">
        <v>45758</v>
      </c>
      <c r="C1239" t="s">
        <v>46</v>
      </c>
      <c r="D1239" t="s">
        <v>49</v>
      </c>
      <c r="E1239" t="s">
        <v>56</v>
      </c>
      <c r="H1239" t="s">
        <v>45</v>
      </c>
      <c r="I1239" t="s">
        <v>36</v>
      </c>
      <c r="J1239" t="s">
        <v>57</v>
      </c>
      <c r="K1239" s="16">
        <v>6</v>
      </c>
      <c r="L1239" s="17">
        <v>168.58199999999999</v>
      </c>
      <c r="M1239" s="17">
        <v>13.486559999999999</v>
      </c>
      <c r="N1239" s="17">
        <v>20.949000000000002</v>
      </c>
      <c r="O1239" s="18">
        <f t="shared" si="39"/>
        <v>-7.4624400000000026</v>
      </c>
      <c r="P1239" s="17"/>
    </row>
    <row r="1240" spans="1:17" x14ac:dyDescent="0.2">
      <c r="A1240" s="5">
        <f t="shared" si="38"/>
        <v>6</v>
      </c>
      <c r="B1240" s="15">
        <v>45758</v>
      </c>
      <c r="C1240" t="s">
        <v>48</v>
      </c>
      <c r="D1240" t="s">
        <v>49</v>
      </c>
      <c r="E1240" t="s">
        <v>56</v>
      </c>
      <c r="H1240" t="s">
        <v>35</v>
      </c>
      <c r="I1240" t="s">
        <v>42</v>
      </c>
      <c r="J1240" t="s">
        <v>57</v>
      </c>
      <c r="K1240" s="16">
        <v>7</v>
      </c>
      <c r="L1240" s="17">
        <v>173.98400000000001</v>
      </c>
      <c r="M1240" s="17">
        <v>13.91872</v>
      </c>
      <c r="N1240" s="17">
        <v>23.84</v>
      </c>
      <c r="O1240" s="18">
        <f t="shared" si="39"/>
        <v>-9.9212799999999994</v>
      </c>
      <c r="P1240" s="17" t="s">
        <v>137</v>
      </c>
    </row>
    <row r="1241" spans="1:17" x14ac:dyDescent="0.2">
      <c r="A1241" s="5">
        <f t="shared" si="38"/>
        <v>7</v>
      </c>
      <c r="B1241" s="15">
        <v>45759</v>
      </c>
      <c r="C1241" t="s">
        <v>32</v>
      </c>
      <c r="D1241" t="s">
        <v>49</v>
      </c>
      <c r="E1241" t="s">
        <v>97</v>
      </c>
      <c r="H1241" t="s">
        <v>35</v>
      </c>
      <c r="I1241" t="s">
        <v>2</v>
      </c>
      <c r="J1241" t="s">
        <v>60</v>
      </c>
      <c r="K1241" s="16">
        <v>9</v>
      </c>
      <c r="L1241" s="17">
        <v>267.90300000000002</v>
      </c>
      <c r="M1241" s="17">
        <v>21.432240000000004</v>
      </c>
      <c r="N1241" s="17">
        <v>26.213999999999999</v>
      </c>
      <c r="O1241" s="18">
        <f t="shared" si="39"/>
        <v>-4.7817599999999949</v>
      </c>
      <c r="P1241" s="17" t="s">
        <v>138</v>
      </c>
    </row>
    <row r="1242" spans="1:17" x14ac:dyDescent="0.2">
      <c r="A1242" s="5">
        <f t="shared" si="38"/>
        <v>7</v>
      </c>
      <c r="B1242" s="15">
        <v>45759</v>
      </c>
      <c r="C1242" t="s">
        <v>39</v>
      </c>
      <c r="D1242" t="s">
        <v>49</v>
      </c>
      <c r="E1242" t="s">
        <v>97</v>
      </c>
      <c r="H1242" t="s">
        <v>54</v>
      </c>
      <c r="I1242" t="s">
        <v>2</v>
      </c>
      <c r="J1242" t="s">
        <v>52</v>
      </c>
      <c r="K1242" s="16">
        <v>10</v>
      </c>
      <c r="L1242" s="17">
        <v>280.31200000000001</v>
      </c>
      <c r="M1242" s="17">
        <v>22.424960000000002</v>
      </c>
      <c r="N1242" s="17">
        <v>39.485999999999997</v>
      </c>
      <c r="O1242" s="18">
        <f t="shared" si="39"/>
        <v>-17.061039999999995</v>
      </c>
      <c r="P1242" s="17"/>
    </row>
    <row r="1243" spans="1:17" x14ac:dyDescent="0.2">
      <c r="A1243" s="5">
        <f t="shared" si="38"/>
        <v>7</v>
      </c>
      <c r="B1243" s="15">
        <v>45759</v>
      </c>
      <c r="C1243" t="s">
        <v>42</v>
      </c>
      <c r="D1243" t="s">
        <v>49</v>
      </c>
      <c r="E1243" t="s">
        <v>97</v>
      </c>
      <c r="H1243" t="s">
        <v>45</v>
      </c>
      <c r="I1243" t="s">
        <v>2</v>
      </c>
      <c r="J1243" t="s">
        <v>52</v>
      </c>
      <c r="K1243" s="16">
        <v>14</v>
      </c>
      <c r="L1243" s="17">
        <v>383.47300000000001</v>
      </c>
      <c r="M1243" s="17">
        <v>30.677840000000003</v>
      </c>
      <c r="N1243" s="17">
        <v>23.54</v>
      </c>
      <c r="O1243" s="18">
        <f t="shared" si="39"/>
        <v>7.1378400000000042</v>
      </c>
      <c r="P1243" s="17"/>
    </row>
    <row r="1244" spans="1:17" x14ac:dyDescent="0.2">
      <c r="A1244" s="5">
        <f t="shared" si="38"/>
        <v>7</v>
      </c>
      <c r="B1244" s="15">
        <v>45759</v>
      </c>
      <c r="C1244" t="s">
        <v>36</v>
      </c>
      <c r="D1244" t="s">
        <v>49</v>
      </c>
      <c r="E1244" t="s">
        <v>97</v>
      </c>
      <c r="H1244" t="s">
        <v>45</v>
      </c>
      <c r="I1244" t="s">
        <v>36</v>
      </c>
      <c r="J1244" t="s">
        <v>57</v>
      </c>
      <c r="K1244" s="16">
        <v>14</v>
      </c>
      <c r="L1244" s="17">
        <v>479.24400000000003</v>
      </c>
      <c r="M1244" s="17">
        <v>38.33952</v>
      </c>
      <c r="N1244" s="17">
        <v>24.066999999999997</v>
      </c>
      <c r="O1244" s="18">
        <f t="shared" si="39"/>
        <v>14.272520000000004</v>
      </c>
      <c r="P1244" s="17"/>
    </row>
    <row r="1245" spans="1:17" x14ac:dyDescent="0.2">
      <c r="A1245" s="5">
        <f t="shared" si="38"/>
        <v>7</v>
      </c>
      <c r="B1245" s="15">
        <v>45759</v>
      </c>
      <c r="C1245" t="s">
        <v>44</v>
      </c>
      <c r="D1245" t="s">
        <v>49</v>
      </c>
      <c r="E1245" t="s">
        <v>97</v>
      </c>
      <c r="H1245" t="s">
        <v>54</v>
      </c>
      <c r="I1245" t="s">
        <v>36</v>
      </c>
      <c r="J1245" t="s">
        <v>57</v>
      </c>
      <c r="K1245" s="16">
        <v>15</v>
      </c>
      <c r="L1245" s="17">
        <v>489.37799999999999</v>
      </c>
      <c r="M1245" s="17">
        <v>39.150239999999997</v>
      </c>
      <c r="N1245" s="17">
        <v>24.573</v>
      </c>
      <c r="O1245" s="18">
        <f t="shared" si="39"/>
        <v>14.577239999999996</v>
      </c>
      <c r="P1245" s="17"/>
    </row>
    <row r="1246" spans="1:17" x14ac:dyDescent="0.2">
      <c r="A1246" s="5">
        <f t="shared" si="38"/>
        <v>7</v>
      </c>
      <c r="B1246" s="15">
        <v>45759</v>
      </c>
      <c r="C1246" t="s">
        <v>46</v>
      </c>
      <c r="D1246" t="s">
        <v>49</v>
      </c>
      <c r="E1246" t="s">
        <v>97</v>
      </c>
      <c r="H1246" t="s">
        <v>54</v>
      </c>
      <c r="I1246" t="s">
        <v>36</v>
      </c>
      <c r="J1246" t="s">
        <v>57</v>
      </c>
      <c r="K1246" s="16">
        <v>16</v>
      </c>
      <c r="L1246" s="17">
        <v>644.673</v>
      </c>
      <c r="M1246" s="17">
        <v>51.573840000000004</v>
      </c>
      <c r="N1246" s="17">
        <v>26.297999999999998</v>
      </c>
      <c r="O1246" s="18">
        <f t="shared" si="39"/>
        <v>25.275840000000006</v>
      </c>
      <c r="P1246" s="17" t="s">
        <v>139</v>
      </c>
    </row>
    <row r="1247" spans="1:17" x14ac:dyDescent="0.2">
      <c r="A1247" s="5">
        <f t="shared" si="38"/>
        <v>7</v>
      </c>
      <c r="B1247" s="15">
        <v>45759</v>
      </c>
      <c r="C1247" t="s">
        <v>48</v>
      </c>
      <c r="D1247" t="s">
        <v>49</v>
      </c>
      <c r="E1247" t="s">
        <v>97</v>
      </c>
      <c r="F1247" t="s">
        <v>95</v>
      </c>
      <c r="H1247" t="s">
        <v>45</v>
      </c>
      <c r="I1247" t="s">
        <v>42</v>
      </c>
      <c r="J1247" t="s">
        <v>52</v>
      </c>
      <c r="K1247" s="16">
        <v>9</v>
      </c>
      <c r="L1247" s="17">
        <v>23.565999999999999</v>
      </c>
      <c r="M1247" s="17">
        <v>1.8852799999999998</v>
      </c>
      <c r="N1247" s="17">
        <v>23.587</v>
      </c>
      <c r="O1247" s="18">
        <f t="shared" si="39"/>
        <v>-21.701720000000002</v>
      </c>
      <c r="P1247" s="17"/>
    </row>
    <row r="1248" spans="1:17" x14ac:dyDescent="0.2">
      <c r="A1248" s="5">
        <f t="shared" si="38"/>
        <v>7</v>
      </c>
      <c r="B1248" s="15">
        <v>45759</v>
      </c>
      <c r="C1248" t="s">
        <v>55</v>
      </c>
      <c r="D1248" t="s">
        <v>49</v>
      </c>
      <c r="E1248" t="s">
        <v>97</v>
      </c>
      <c r="F1248" t="s">
        <v>95</v>
      </c>
      <c r="H1248" t="s">
        <v>35</v>
      </c>
      <c r="I1248" t="s">
        <v>2</v>
      </c>
      <c r="J1248" t="s">
        <v>60</v>
      </c>
      <c r="K1248" s="16">
        <v>8</v>
      </c>
      <c r="L1248" s="17">
        <v>17.765999999999998</v>
      </c>
      <c r="M1248" s="17">
        <v>1.4212799999999999</v>
      </c>
      <c r="N1248" s="17">
        <v>24.013999999999999</v>
      </c>
      <c r="O1248" s="18">
        <f t="shared" si="39"/>
        <v>-22.59272</v>
      </c>
      <c r="P1248" s="17"/>
      <c r="Q1248" t="s">
        <v>2</v>
      </c>
    </row>
    <row r="1249" spans="1:16" x14ac:dyDescent="0.2">
      <c r="A1249" s="5">
        <f t="shared" si="38"/>
        <v>7</v>
      </c>
      <c r="B1249" s="15">
        <v>45759</v>
      </c>
      <c r="C1249" t="s">
        <v>32</v>
      </c>
      <c r="D1249" t="s">
        <v>33</v>
      </c>
      <c r="E1249" t="s">
        <v>114</v>
      </c>
      <c r="H1249" t="s">
        <v>54</v>
      </c>
      <c r="I1249" t="s">
        <v>2</v>
      </c>
      <c r="J1249" t="s">
        <v>40</v>
      </c>
      <c r="K1249" s="16">
        <v>7</v>
      </c>
      <c r="L1249" s="17">
        <v>189.32</v>
      </c>
      <c r="M1249" s="17">
        <v>15.1456</v>
      </c>
      <c r="N1249" s="17">
        <v>33.195</v>
      </c>
      <c r="O1249" s="18">
        <f t="shared" si="39"/>
        <v>-18.049399999999999</v>
      </c>
      <c r="P1249" s="17"/>
    </row>
    <row r="1250" spans="1:16" x14ac:dyDescent="0.2">
      <c r="A1250" s="5">
        <f t="shared" si="38"/>
        <v>7</v>
      </c>
      <c r="B1250" s="15">
        <v>45759</v>
      </c>
      <c r="C1250" t="s">
        <v>39</v>
      </c>
      <c r="D1250" t="s">
        <v>33</v>
      </c>
      <c r="E1250" t="s">
        <v>114</v>
      </c>
      <c r="H1250" t="s">
        <v>54</v>
      </c>
      <c r="I1250" t="s">
        <v>2</v>
      </c>
      <c r="J1250" t="s">
        <v>43</v>
      </c>
      <c r="K1250" s="16">
        <v>16</v>
      </c>
      <c r="L1250" s="17">
        <v>334.209</v>
      </c>
      <c r="M1250" s="17">
        <v>26.736720000000002</v>
      </c>
      <c r="N1250" s="17">
        <v>30.911000000000001</v>
      </c>
      <c r="O1250" s="18">
        <f t="shared" si="39"/>
        <v>-4.1742799999999995</v>
      </c>
      <c r="P1250" s="17"/>
    </row>
    <row r="1251" spans="1:16" x14ac:dyDescent="0.2">
      <c r="A1251" s="5">
        <f t="shared" si="38"/>
        <v>7</v>
      </c>
      <c r="B1251" s="15">
        <v>45759</v>
      </c>
      <c r="C1251" t="s">
        <v>42</v>
      </c>
      <c r="D1251" t="s">
        <v>49</v>
      </c>
      <c r="E1251" t="s">
        <v>114</v>
      </c>
      <c r="H1251" t="s">
        <v>51</v>
      </c>
      <c r="I1251" t="s">
        <v>2</v>
      </c>
      <c r="J1251" t="s">
        <v>52</v>
      </c>
      <c r="K1251" s="16">
        <v>11</v>
      </c>
      <c r="L1251" s="17">
        <v>422.47500000000002</v>
      </c>
      <c r="M1251" s="17">
        <v>33.798000000000002</v>
      </c>
      <c r="N1251" s="17">
        <v>21.62</v>
      </c>
      <c r="O1251" s="18">
        <f t="shared" si="39"/>
        <v>12.178000000000001</v>
      </c>
      <c r="P1251" s="17"/>
    </row>
    <row r="1252" spans="1:16" x14ac:dyDescent="0.2">
      <c r="A1252" s="5">
        <f t="shared" si="38"/>
        <v>7</v>
      </c>
      <c r="B1252" s="15">
        <v>45759</v>
      </c>
      <c r="C1252" t="s">
        <v>36</v>
      </c>
      <c r="D1252" t="s">
        <v>49</v>
      </c>
      <c r="E1252" t="s">
        <v>114</v>
      </c>
      <c r="H1252" t="s">
        <v>35</v>
      </c>
      <c r="I1252" t="s">
        <v>2</v>
      </c>
      <c r="J1252" t="s">
        <v>128</v>
      </c>
      <c r="K1252" s="16">
        <v>8</v>
      </c>
      <c r="L1252" s="17">
        <v>446.55200000000002</v>
      </c>
      <c r="M1252" s="17">
        <v>35.724160000000005</v>
      </c>
      <c r="N1252" s="17">
        <v>13.568999999999999</v>
      </c>
      <c r="O1252" s="18">
        <f t="shared" si="39"/>
        <v>22.155160000000006</v>
      </c>
      <c r="P1252" s="17"/>
    </row>
    <row r="1253" spans="1:16" x14ac:dyDescent="0.2">
      <c r="A1253" s="5">
        <f t="shared" si="38"/>
        <v>7</v>
      </c>
      <c r="B1253" s="15">
        <v>45759</v>
      </c>
      <c r="C1253" t="s">
        <v>44</v>
      </c>
      <c r="D1253" t="s">
        <v>49</v>
      </c>
      <c r="E1253" t="s">
        <v>114</v>
      </c>
      <c r="H1253" t="s">
        <v>35</v>
      </c>
      <c r="I1253" t="s">
        <v>2</v>
      </c>
      <c r="J1253" t="s">
        <v>59</v>
      </c>
      <c r="K1253" s="16">
        <v>8</v>
      </c>
      <c r="L1253" s="17">
        <v>618.39800000000002</v>
      </c>
      <c r="M1253" s="17">
        <v>49.47184</v>
      </c>
      <c r="N1253" s="17">
        <v>12.98</v>
      </c>
      <c r="O1253" s="18">
        <f t="shared" si="39"/>
        <v>36.491839999999996</v>
      </c>
      <c r="P1253" s="17"/>
    </row>
    <row r="1254" spans="1:16" x14ac:dyDescent="0.2">
      <c r="A1254" s="5">
        <f t="shared" si="38"/>
        <v>7</v>
      </c>
      <c r="B1254" s="15">
        <v>45759</v>
      </c>
      <c r="C1254" t="s">
        <v>46</v>
      </c>
      <c r="D1254" t="s">
        <v>49</v>
      </c>
      <c r="E1254" t="s">
        <v>114</v>
      </c>
      <c r="H1254" t="s">
        <v>54</v>
      </c>
      <c r="I1254" t="s">
        <v>42</v>
      </c>
      <c r="J1254" t="s">
        <v>57</v>
      </c>
      <c r="K1254" s="16">
        <v>12</v>
      </c>
      <c r="L1254" s="17">
        <v>619.19399999999996</v>
      </c>
      <c r="M1254" s="17">
        <v>49.535519999999998</v>
      </c>
      <c r="N1254" s="17">
        <v>32.585000000000001</v>
      </c>
      <c r="O1254" s="18">
        <f t="shared" si="39"/>
        <v>16.950519999999997</v>
      </c>
      <c r="P1254" s="17"/>
    </row>
    <row r="1255" spans="1:16" x14ac:dyDescent="0.2">
      <c r="A1255" s="5">
        <f t="shared" si="38"/>
        <v>7</v>
      </c>
      <c r="B1255" s="15">
        <v>45759</v>
      </c>
      <c r="C1255" t="s">
        <v>48</v>
      </c>
      <c r="D1255" t="s">
        <v>49</v>
      </c>
      <c r="E1255" t="s">
        <v>114</v>
      </c>
      <c r="H1255" t="s">
        <v>51</v>
      </c>
      <c r="I1255" t="s">
        <v>2</v>
      </c>
      <c r="J1255" t="s">
        <v>57</v>
      </c>
      <c r="K1255" s="16">
        <v>16</v>
      </c>
      <c r="L1255" s="17">
        <v>760.83299999999997</v>
      </c>
      <c r="M1255" s="17">
        <v>60.866639999999997</v>
      </c>
      <c r="N1255" s="17">
        <v>14.625</v>
      </c>
      <c r="O1255" s="18">
        <f t="shared" si="39"/>
        <v>46.241639999999997</v>
      </c>
      <c r="P1255" s="17"/>
    </row>
    <row r="1256" spans="1:16" x14ac:dyDescent="0.2">
      <c r="A1256" s="5">
        <f t="shared" si="38"/>
        <v>7</v>
      </c>
      <c r="B1256" s="15">
        <v>45759</v>
      </c>
      <c r="C1256" t="s">
        <v>55</v>
      </c>
      <c r="D1256" t="s">
        <v>49</v>
      </c>
      <c r="E1256" t="s">
        <v>114</v>
      </c>
      <c r="H1256" t="s">
        <v>54</v>
      </c>
      <c r="I1256" t="s">
        <v>36</v>
      </c>
      <c r="J1256" t="s">
        <v>57</v>
      </c>
      <c r="K1256" s="16">
        <v>13</v>
      </c>
      <c r="L1256" s="17">
        <v>739.31100000000004</v>
      </c>
      <c r="M1256" s="17">
        <v>59.144880000000001</v>
      </c>
      <c r="N1256" s="17">
        <v>22.494</v>
      </c>
      <c r="O1256" s="18">
        <f t="shared" si="39"/>
        <v>36.650880000000001</v>
      </c>
      <c r="P1256" s="17"/>
    </row>
    <row r="1257" spans="1:16" x14ac:dyDescent="0.2">
      <c r="A1257" s="5">
        <f t="shared" si="38"/>
        <v>7</v>
      </c>
      <c r="B1257" s="15">
        <v>45759</v>
      </c>
      <c r="C1257" t="s">
        <v>32</v>
      </c>
      <c r="D1257" t="s">
        <v>49</v>
      </c>
      <c r="E1257" t="s">
        <v>96</v>
      </c>
      <c r="H1257" t="s">
        <v>51</v>
      </c>
      <c r="I1257" t="s">
        <v>2</v>
      </c>
      <c r="J1257" t="s">
        <v>52</v>
      </c>
      <c r="K1257" s="16">
        <v>14</v>
      </c>
      <c r="L1257" s="17">
        <v>913.03899999999999</v>
      </c>
      <c r="M1257" s="17">
        <v>73.043120000000002</v>
      </c>
      <c r="N1257" s="17">
        <v>39.769000000000005</v>
      </c>
      <c r="O1257" s="18">
        <f t="shared" si="39"/>
        <v>33.274119999999996</v>
      </c>
      <c r="P1257" s="17"/>
    </row>
    <row r="1258" spans="1:16" x14ac:dyDescent="0.2">
      <c r="A1258" s="5">
        <f t="shared" si="38"/>
        <v>7</v>
      </c>
      <c r="B1258" s="15">
        <v>45759</v>
      </c>
      <c r="C1258" t="s">
        <v>39</v>
      </c>
      <c r="D1258" t="s">
        <v>49</v>
      </c>
      <c r="E1258" t="s">
        <v>96</v>
      </c>
      <c r="H1258" t="s">
        <v>54</v>
      </c>
      <c r="I1258" t="s">
        <v>42</v>
      </c>
      <c r="J1258" t="s">
        <v>57</v>
      </c>
      <c r="K1258" s="16">
        <v>12</v>
      </c>
      <c r="L1258" s="17">
        <v>807.41300000000001</v>
      </c>
      <c r="M1258" s="17">
        <v>64.593040000000002</v>
      </c>
      <c r="N1258" s="17">
        <v>34.358000000000004</v>
      </c>
      <c r="O1258" s="18">
        <f t="shared" si="39"/>
        <v>30.235039999999998</v>
      </c>
      <c r="P1258" s="17"/>
    </row>
    <row r="1259" spans="1:16" x14ac:dyDescent="0.2">
      <c r="A1259" s="5">
        <f t="shared" si="38"/>
        <v>7</v>
      </c>
      <c r="B1259" s="15">
        <v>45759</v>
      </c>
      <c r="C1259" t="s">
        <v>42</v>
      </c>
      <c r="D1259" t="s">
        <v>49</v>
      </c>
      <c r="E1259" t="s">
        <v>96</v>
      </c>
      <c r="H1259" t="s">
        <v>54</v>
      </c>
      <c r="I1259" t="s">
        <v>42</v>
      </c>
      <c r="J1259" t="s">
        <v>57</v>
      </c>
      <c r="K1259" s="16">
        <v>11</v>
      </c>
      <c r="L1259" s="17">
        <v>669.577</v>
      </c>
      <c r="M1259" s="17">
        <v>53.566160000000004</v>
      </c>
      <c r="N1259" s="17">
        <v>32.767000000000003</v>
      </c>
      <c r="O1259" s="18">
        <f t="shared" si="39"/>
        <v>20.799160000000001</v>
      </c>
      <c r="P1259" s="17"/>
    </row>
    <row r="1260" spans="1:16" x14ac:dyDescent="0.2">
      <c r="A1260" s="5">
        <f t="shared" si="38"/>
        <v>7</v>
      </c>
      <c r="B1260" s="15">
        <v>45759</v>
      </c>
      <c r="C1260" t="s">
        <v>36</v>
      </c>
      <c r="D1260" t="s">
        <v>49</v>
      </c>
      <c r="E1260" t="s">
        <v>96</v>
      </c>
      <c r="H1260" t="s">
        <v>51</v>
      </c>
      <c r="I1260" t="s">
        <v>2</v>
      </c>
      <c r="J1260" t="s">
        <v>52</v>
      </c>
      <c r="K1260" s="16">
        <v>10</v>
      </c>
      <c r="L1260" s="17">
        <v>741.16200000000003</v>
      </c>
      <c r="M1260" s="17">
        <v>59.292960000000001</v>
      </c>
      <c r="N1260" s="17">
        <v>50.582999999999998</v>
      </c>
      <c r="O1260" s="18">
        <f t="shared" si="39"/>
        <v>8.7099600000000024</v>
      </c>
      <c r="P1260" s="17"/>
    </row>
    <row r="1261" spans="1:16" x14ac:dyDescent="0.2">
      <c r="A1261" s="5">
        <f t="shared" si="38"/>
        <v>7</v>
      </c>
      <c r="B1261" s="15">
        <v>45759</v>
      </c>
      <c r="C1261" t="s">
        <v>44</v>
      </c>
      <c r="D1261" t="s">
        <v>49</v>
      </c>
      <c r="E1261" t="s">
        <v>96</v>
      </c>
      <c r="H1261" t="s">
        <v>51</v>
      </c>
      <c r="I1261" t="s">
        <v>2</v>
      </c>
      <c r="J1261" t="s">
        <v>57</v>
      </c>
      <c r="K1261" s="16">
        <v>9</v>
      </c>
      <c r="L1261" s="17">
        <v>921.34400000000005</v>
      </c>
      <c r="M1261" s="17">
        <v>73.707520000000002</v>
      </c>
      <c r="N1261" s="17">
        <v>22.419</v>
      </c>
      <c r="O1261" s="18">
        <f t="shared" si="39"/>
        <v>51.288520000000005</v>
      </c>
      <c r="P1261" s="17"/>
    </row>
    <row r="1262" spans="1:16" x14ac:dyDescent="0.2">
      <c r="A1262" s="5">
        <f t="shared" si="38"/>
        <v>7</v>
      </c>
      <c r="B1262" s="15">
        <v>45759</v>
      </c>
      <c r="C1262" t="s">
        <v>46</v>
      </c>
      <c r="D1262" t="s">
        <v>49</v>
      </c>
      <c r="E1262" t="s">
        <v>96</v>
      </c>
      <c r="H1262" t="s">
        <v>35</v>
      </c>
      <c r="I1262" t="s">
        <v>36</v>
      </c>
      <c r="J1262" t="s">
        <v>57</v>
      </c>
      <c r="K1262" s="16">
        <v>9</v>
      </c>
      <c r="L1262" s="17">
        <v>530.91800000000001</v>
      </c>
      <c r="M1262" s="17">
        <v>42.473440000000004</v>
      </c>
      <c r="N1262" s="17">
        <v>25.483000000000001</v>
      </c>
      <c r="O1262" s="18">
        <f t="shared" si="39"/>
        <v>16.990440000000003</v>
      </c>
      <c r="P1262" s="17"/>
    </row>
    <row r="1263" spans="1:16" x14ac:dyDescent="0.2">
      <c r="A1263" s="5">
        <f t="shared" si="38"/>
        <v>7</v>
      </c>
      <c r="B1263" s="15">
        <v>45759</v>
      </c>
      <c r="C1263" t="s">
        <v>48</v>
      </c>
      <c r="D1263" t="s">
        <v>49</v>
      </c>
      <c r="E1263" t="s">
        <v>96</v>
      </c>
      <c r="H1263" t="s">
        <v>35</v>
      </c>
      <c r="I1263" t="s">
        <v>42</v>
      </c>
      <c r="J1263" t="s">
        <v>57</v>
      </c>
      <c r="K1263" s="16">
        <v>7</v>
      </c>
      <c r="L1263" s="17">
        <v>532.78099999999995</v>
      </c>
      <c r="M1263" s="17">
        <v>42.622479999999996</v>
      </c>
      <c r="N1263" s="17">
        <v>23.744</v>
      </c>
      <c r="O1263" s="18">
        <f t="shared" si="39"/>
        <v>18.878479999999996</v>
      </c>
      <c r="P1263" s="17"/>
    </row>
    <row r="1264" spans="1:16" x14ac:dyDescent="0.2">
      <c r="A1264" s="5">
        <f t="shared" si="38"/>
        <v>7</v>
      </c>
      <c r="B1264" s="15">
        <v>45759</v>
      </c>
      <c r="C1264" t="s">
        <v>55</v>
      </c>
      <c r="D1264" t="s">
        <v>49</v>
      </c>
      <c r="E1264" t="s">
        <v>96</v>
      </c>
      <c r="H1264" t="s">
        <v>35</v>
      </c>
      <c r="I1264" t="s">
        <v>39</v>
      </c>
      <c r="J1264" t="s">
        <v>52</v>
      </c>
      <c r="K1264" s="16">
        <v>6</v>
      </c>
      <c r="L1264" s="17">
        <v>320.36399999999998</v>
      </c>
      <c r="M1264" s="17">
        <v>25.62912</v>
      </c>
      <c r="N1264" s="17">
        <v>41.683999999999997</v>
      </c>
      <c r="O1264" s="18">
        <f t="shared" si="39"/>
        <v>-16.054879999999997</v>
      </c>
      <c r="P1264" s="17" t="s">
        <v>80</v>
      </c>
    </row>
    <row r="1265" spans="1:17" x14ac:dyDescent="0.2">
      <c r="A1265" s="5">
        <f t="shared" si="38"/>
        <v>1</v>
      </c>
      <c r="B1265" s="15">
        <v>45760</v>
      </c>
      <c r="C1265" t="s">
        <v>32</v>
      </c>
      <c r="D1265" t="s">
        <v>33</v>
      </c>
      <c r="E1265" t="s">
        <v>99</v>
      </c>
      <c r="H1265" t="s">
        <v>35</v>
      </c>
      <c r="I1265" t="s">
        <v>36</v>
      </c>
      <c r="J1265" t="s">
        <v>122</v>
      </c>
      <c r="K1265" s="16">
        <v>8</v>
      </c>
      <c r="L1265" s="17">
        <v>156.25200000000001</v>
      </c>
      <c r="M1265" s="17">
        <v>12.500160000000001</v>
      </c>
      <c r="N1265" s="17">
        <v>26.334</v>
      </c>
      <c r="O1265" s="18">
        <f t="shared" si="39"/>
        <v>-13.833839999999999</v>
      </c>
      <c r="P1265" s="17" t="s">
        <v>2</v>
      </c>
    </row>
    <row r="1266" spans="1:17" x14ac:dyDescent="0.2">
      <c r="A1266" s="5">
        <f t="shared" si="38"/>
        <v>1</v>
      </c>
      <c r="B1266" s="15">
        <v>45760</v>
      </c>
      <c r="C1266" t="s">
        <v>39</v>
      </c>
      <c r="D1266" t="s">
        <v>33</v>
      </c>
      <c r="E1266" t="s">
        <v>99</v>
      </c>
      <c r="H1266" t="s">
        <v>35</v>
      </c>
      <c r="I1266" t="s">
        <v>42</v>
      </c>
      <c r="J1266" t="s">
        <v>43</v>
      </c>
      <c r="K1266" s="16">
        <v>7</v>
      </c>
      <c r="L1266" s="17">
        <v>198.85</v>
      </c>
      <c r="M1266" s="17">
        <f>L1266*0.08</f>
        <v>15.907999999999999</v>
      </c>
      <c r="N1266" s="17">
        <v>29.768000000000001</v>
      </c>
      <c r="O1266" s="18">
        <f t="shared" si="39"/>
        <v>-13.860000000000001</v>
      </c>
      <c r="P1266" s="17"/>
      <c r="Q1266" t="s">
        <v>2</v>
      </c>
    </row>
    <row r="1267" spans="1:17" x14ac:dyDescent="0.2">
      <c r="A1267" s="5">
        <f t="shared" si="38"/>
        <v>1</v>
      </c>
      <c r="B1267" s="15">
        <v>45760</v>
      </c>
      <c r="C1267" t="s">
        <v>42</v>
      </c>
      <c r="D1267" t="s">
        <v>49</v>
      </c>
      <c r="E1267" t="s">
        <v>99</v>
      </c>
      <c r="H1267" t="s">
        <v>35</v>
      </c>
      <c r="I1267" t="s">
        <v>36</v>
      </c>
      <c r="J1267" t="s">
        <v>40</v>
      </c>
      <c r="K1267" s="16">
        <v>8</v>
      </c>
      <c r="L1267" s="17">
        <v>333.923</v>
      </c>
      <c r="M1267" s="17">
        <v>26.713840000000001</v>
      </c>
      <c r="N1267" s="17">
        <v>19.660999999999998</v>
      </c>
      <c r="O1267" s="18">
        <f t="shared" si="39"/>
        <v>7.0528400000000033</v>
      </c>
      <c r="P1267" s="17"/>
    </row>
    <row r="1268" spans="1:17" x14ac:dyDescent="0.2">
      <c r="A1268" s="5">
        <f t="shared" si="38"/>
        <v>1</v>
      </c>
      <c r="B1268" s="15">
        <v>45760</v>
      </c>
      <c r="C1268" t="s">
        <v>36</v>
      </c>
      <c r="D1268" t="s">
        <v>49</v>
      </c>
      <c r="E1268" t="s">
        <v>99</v>
      </c>
      <c r="H1268" t="s">
        <v>35</v>
      </c>
      <c r="I1268" t="s">
        <v>2</v>
      </c>
      <c r="J1268" t="s">
        <v>128</v>
      </c>
      <c r="K1268" s="16">
        <v>9</v>
      </c>
      <c r="L1268" s="17">
        <v>314.35899999999998</v>
      </c>
      <c r="M1268" s="17">
        <v>25.148719999999997</v>
      </c>
      <c r="N1268" s="17">
        <v>15.34</v>
      </c>
      <c r="O1268" s="18">
        <f t="shared" si="39"/>
        <v>9.8087199999999974</v>
      </c>
      <c r="P1268" s="17"/>
    </row>
    <row r="1269" spans="1:17" x14ac:dyDescent="0.2">
      <c r="A1269" s="5">
        <f t="shared" si="38"/>
        <v>1</v>
      </c>
      <c r="B1269" s="15">
        <v>45760</v>
      </c>
      <c r="C1269" t="s">
        <v>44</v>
      </c>
      <c r="D1269" t="s">
        <v>49</v>
      </c>
      <c r="E1269" t="s">
        <v>99</v>
      </c>
      <c r="H1269" t="s">
        <v>51</v>
      </c>
      <c r="I1269" t="s">
        <v>2</v>
      </c>
      <c r="J1269" t="s">
        <v>140</v>
      </c>
      <c r="K1269" s="16">
        <v>12</v>
      </c>
      <c r="L1269" s="17">
        <v>523.24300000000005</v>
      </c>
      <c r="M1269" s="17">
        <v>41.859440000000006</v>
      </c>
      <c r="N1269" s="17">
        <v>12.672000000000001</v>
      </c>
      <c r="O1269" s="18">
        <f t="shared" si="39"/>
        <v>29.187440000000006</v>
      </c>
      <c r="P1269" s="17"/>
    </row>
    <row r="1270" spans="1:17" x14ac:dyDescent="0.2">
      <c r="A1270" s="5">
        <f t="shared" si="38"/>
        <v>1</v>
      </c>
      <c r="B1270" s="15">
        <v>45760</v>
      </c>
      <c r="C1270" t="s">
        <v>46</v>
      </c>
      <c r="D1270" t="s">
        <v>49</v>
      </c>
      <c r="E1270" t="s">
        <v>99</v>
      </c>
      <c r="H1270" t="s">
        <v>54</v>
      </c>
      <c r="I1270" t="s">
        <v>36</v>
      </c>
      <c r="J1270" t="s">
        <v>57</v>
      </c>
      <c r="K1270" s="16">
        <v>8</v>
      </c>
      <c r="L1270" s="17">
        <v>412.733</v>
      </c>
      <c r="M1270" s="17">
        <v>33.018639999999998</v>
      </c>
      <c r="N1270" s="17">
        <v>27.850999999999999</v>
      </c>
      <c r="O1270" s="18">
        <f t="shared" si="39"/>
        <v>5.1676399999999987</v>
      </c>
      <c r="P1270" s="17"/>
      <c r="Q1270" t="s">
        <v>2</v>
      </c>
    </row>
    <row r="1271" spans="1:17" x14ac:dyDescent="0.2">
      <c r="A1271" s="5">
        <f t="shared" si="38"/>
        <v>1</v>
      </c>
      <c r="B1271" s="15">
        <v>45760</v>
      </c>
      <c r="C1271" t="s">
        <v>48</v>
      </c>
      <c r="D1271" t="s">
        <v>49</v>
      </c>
      <c r="E1271" t="s">
        <v>99</v>
      </c>
      <c r="F1271" t="s">
        <v>100</v>
      </c>
      <c r="H1271" t="s">
        <v>35</v>
      </c>
      <c r="I1271" t="s">
        <v>2</v>
      </c>
      <c r="J1271" t="s">
        <v>59</v>
      </c>
      <c r="K1271" s="16">
        <v>7</v>
      </c>
      <c r="L1271" s="17">
        <v>0</v>
      </c>
      <c r="M1271" s="17">
        <v>0</v>
      </c>
      <c r="N1271" s="17">
        <v>15.34</v>
      </c>
      <c r="O1271" s="18">
        <f t="shared" si="39"/>
        <v>-15.34</v>
      </c>
      <c r="P1271" s="17"/>
    </row>
    <row r="1272" spans="1:17" x14ac:dyDescent="0.2">
      <c r="A1272" s="5">
        <f t="shared" si="38"/>
        <v>1</v>
      </c>
      <c r="B1272" s="15">
        <v>45760</v>
      </c>
      <c r="C1272" t="s">
        <v>32</v>
      </c>
      <c r="D1272" t="s">
        <v>49</v>
      </c>
      <c r="E1272" t="s">
        <v>132</v>
      </c>
      <c r="H1272" t="s">
        <v>62</v>
      </c>
      <c r="I1272" t="s">
        <v>2</v>
      </c>
      <c r="J1272" t="s">
        <v>57</v>
      </c>
      <c r="K1272" s="16">
        <v>5</v>
      </c>
      <c r="L1272" s="17">
        <v>392.88099999999997</v>
      </c>
      <c r="M1272" s="17">
        <v>31.430479999999999</v>
      </c>
      <c r="N1272" s="17">
        <v>80.183999999999997</v>
      </c>
      <c r="O1272" s="18">
        <f t="shared" si="39"/>
        <v>-48.753519999999995</v>
      </c>
      <c r="P1272" s="17"/>
    </row>
    <row r="1273" spans="1:17" x14ac:dyDescent="0.2">
      <c r="A1273" s="5">
        <f t="shared" si="38"/>
        <v>1</v>
      </c>
      <c r="B1273" s="15">
        <v>45760</v>
      </c>
      <c r="C1273" t="s">
        <v>39</v>
      </c>
      <c r="D1273" t="s">
        <v>49</v>
      </c>
      <c r="E1273" t="s">
        <v>132</v>
      </c>
      <c r="H1273" t="s">
        <v>62</v>
      </c>
      <c r="I1273" t="s">
        <v>2</v>
      </c>
      <c r="J1273" t="s">
        <v>57</v>
      </c>
      <c r="K1273" s="16">
        <v>5</v>
      </c>
      <c r="L1273" s="17">
        <v>393.88400000000001</v>
      </c>
      <c r="M1273" s="17">
        <v>31.510720000000003</v>
      </c>
      <c r="N1273" s="17">
        <v>84.777000000000001</v>
      </c>
      <c r="O1273" s="18">
        <f t="shared" si="39"/>
        <v>-53.266279999999995</v>
      </c>
      <c r="P1273" s="17"/>
    </row>
    <row r="1274" spans="1:17" x14ac:dyDescent="0.2">
      <c r="A1274" s="5">
        <f t="shared" si="38"/>
        <v>1</v>
      </c>
      <c r="B1274" s="15">
        <v>45760</v>
      </c>
      <c r="C1274" t="s">
        <v>42</v>
      </c>
      <c r="D1274" t="s">
        <v>49</v>
      </c>
      <c r="E1274" t="s">
        <v>132</v>
      </c>
      <c r="F1274" t="s">
        <v>53</v>
      </c>
      <c r="H1274" t="s">
        <v>54</v>
      </c>
      <c r="I1274" t="s">
        <v>39</v>
      </c>
      <c r="J1274" t="s">
        <v>57</v>
      </c>
      <c r="K1274" s="16">
        <v>15</v>
      </c>
      <c r="L1274" s="17">
        <v>8942.1280000000006</v>
      </c>
      <c r="M1274" s="17">
        <v>715.37024000000008</v>
      </c>
      <c r="N1274" s="17">
        <v>86.835999999999999</v>
      </c>
      <c r="O1274" s="18">
        <f t="shared" si="39"/>
        <v>628.53424000000007</v>
      </c>
      <c r="P1274" s="17"/>
    </row>
    <row r="1275" spans="1:17" x14ac:dyDescent="0.2">
      <c r="A1275" s="5">
        <f t="shared" si="38"/>
        <v>1</v>
      </c>
      <c r="B1275" s="15">
        <v>45760</v>
      </c>
      <c r="C1275" t="s">
        <v>36</v>
      </c>
      <c r="D1275" t="s">
        <v>49</v>
      </c>
      <c r="E1275" t="s">
        <v>132</v>
      </c>
      <c r="H1275" t="s">
        <v>63</v>
      </c>
      <c r="I1275" t="s">
        <v>64</v>
      </c>
      <c r="J1275" t="s">
        <v>52</v>
      </c>
      <c r="K1275" s="16">
        <v>7</v>
      </c>
      <c r="L1275" s="17">
        <v>591.36099999999999</v>
      </c>
      <c r="M1275" s="17">
        <v>47.308880000000002</v>
      </c>
      <c r="N1275" s="17">
        <v>153.16</v>
      </c>
      <c r="O1275" s="18">
        <f t="shared" si="39"/>
        <v>-105.85111999999999</v>
      </c>
      <c r="P1275" s="17"/>
    </row>
    <row r="1276" spans="1:17" x14ac:dyDescent="0.2">
      <c r="A1276" s="5">
        <f t="shared" si="38"/>
        <v>1</v>
      </c>
      <c r="B1276" s="15">
        <v>45760</v>
      </c>
      <c r="C1276" t="s">
        <v>44</v>
      </c>
      <c r="D1276" t="s">
        <v>49</v>
      </c>
      <c r="E1276" t="s">
        <v>132</v>
      </c>
      <c r="H1276" t="s">
        <v>63</v>
      </c>
      <c r="I1276" t="s">
        <v>64</v>
      </c>
      <c r="J1276" t="s">
        <v>52</v>
      </c>
      <c r="K1276" s="16">
        <v>7</v>
      </c>
      <c r="L1276" s="17">
        <v>646.95399999999995</v>
      </c>
      <c r="M1276" s="17">
        <v>51.756319999999995</v>
      </c>
      <c r="N1276" s="17">
        <v>142.245</v>
      </c>
      <c r="O1276" s="18">
        <f t="shared" si="39"/>
        <v>-90.488680000000016</v>
      </c>
      <c r="P1276" s="17"/>
    </row>
    <row r="1277" spans="1:17" x14ac:dyDescent="0.2">
      <c r="A1277" s="5">
        <f t="shared" si="38"/>
        <v>1</v>
      </c>
      <c r="B1277" s="15">
        <v>45760</v>
      </c>
      <c r="C1277" t="s">
        <v>46</v>
      </c>
      <c r="D1277" t="s">
        <v>49</v>
      </c>
      <c r="E1277" t="s">
        <v>132</v>
      </c>
      <c r="H1277" t="s">
        <v>63</v>
      </c>
      <c r="I1277" t="s">
        <v>64</v>
      </c>
      <c r="J1277" t="s">
        <v>52</v>
      </c>
      <c r="K1277" s="16">
        <v>7</v>
      </c>
      <c r="L1277" s="17">
        <v>548.75800000000004</v>
      </c>
      <c r="M1277" s="17">
        <v>43.900640000000003</v>
      </c>
      <c r="N1277" s="17">
        <v>134.87</v>
      </c>
      <c r="O1277" s="18">
        <f t="shared" si="39"/>
        <v>-90.969359999999995</v>
      </c>
      <c r="P1277" s="17"/>
    </row>
    <row r="1278" spans="1:17" x14ac:dyDescent="0.2">
      <c r="A1278" s="5">
        <f t="shared" si="38"/>
        <v>1</v>
      </c>
      <c r="B1278" s="15">
        <v>45760</v>
      </c>
      <c r="C1278" t="s">
        <v>48</v>
      </c>
      <c r="D1278" t="s">
        <v>49</v>
      </c>
      <c r="E1278" t="s">
        <v>132</v>
      </c>
      <c r="H1278" t="s">
        <v>54</v>
      </c>
      <c r="I1278" t="s">
        <v>2</v>
      </c>
      <c r="J1278" t="s">
        <v>52</v>
      </c>
      <c r="K1278" s="16">
        <v>14</v>
      </c>
      <c r="L1278" s="17">
        <v>894.43100000000004</v>
      </c>
      <c r="M1278" s="17">
        <v>71.554479999999998</v>
      </c>
      <c r="N1278" s="17">
        <v>47.955999999999996</v>
      </c>
      <c r="O1278" s="18">
        <f t="shared" si="39"/>
        <v>23.598480000000002</v>
      </c>
      <c r="P1278" s="17"/>
      <c r="Q1278" t="s">
        <v>2</v>
      </c>
    </row>
    <row r="1279" spans="1:17" x14ac:dyDescent="0.2">
      <c r="A1279" s="5">
        <f t="shared" si="38"/>
        <v>1</v>
      </c>
      <c r="B1279" s="15">
        <v>45760</v>
      </c>
      <c r="C1279" t="s">
        <v>55</v>
      </c>
      <c r="D1279" t="s">
        <v>49</v>
      </c>
      <c r="E1279" t="s">
        <v>132</v>
      </c>
      <c r="H1279" t="s">
        <v>54</v>
      </c>
      <c r="I1279" t="s">
        <v>42</v>
      </c>
      <c r="J1279" t="s">
        <v>57</v>
      </c>
      <c r="K1279" s="16">
        <v>14</v>
      </c>
      <c r="L1279" s="17">
        <v>944.85799999999995</v>
      </c>
      <c r="M1279" s="17">
        <v>75.588639999999998</v>
      </c>
      <c r="N1279" s="17">
        <v>43.248000000000005</v>
      </c>
      <c r="O1279" s="18">
        <f t="shared" si="39"/>
        <v>32.340639999999993</v>
      </c>
      <c r="P1279" s="17"/>
    </row>
    <row r="1280" spans="1:17" x14ac:dyDescent="0.2">
      <c r="A1280" s="5">
        <f t="shared" si="38"/>
        <v>2</v>
      </c>
      <c r="B1280" s="15">
        <v>45761</v>
      </c>
      <c r="C1280" t="s">
        <v>32</v>
      </c>
      <c r="D1280" t="s">
        <v>49</v>
      </c>
      <c r="E1280" t="s">
        <v>71</v>
      </c>
      <c r="F1280" t="s">
        <v>53</v>
      </c>
      <c r="H1280" t="s">
        <v>54</v>
      </c>
      <c r="I1280" t="s">
        <v>39</v>
      </c>
      <c r="J1280" t="s">
        <v>57</v>
      </c>
      <c r="K1280" s="16">
        <v>16</v>
      </c>
      <c r="L1280" s="17">
        <v>6006.8140000000003</v>
      </c>
      <c r="M1280" s="17">
        <v>480.54512000000005</v>
      </c>
      <c r="N1280" s="17">
        <v>69.570000000000007</v>
      </c>
      <c r="O1280" s="18">
        <f t="shared" si="39"/>
        <v>410.97512000000006</v>
      </c>
      <c r="P1280" s="17"/>
    </row>
    <row r="1281" spans="1:17" x14ac:dyDescent="0.2">
      <c r="A1281" s="5">
        <f t="shared" si="38"/>
        <v>2</v>
      </c>
      <c r="B1281" s="15">
        <v>45761</v>
      </c>
      <c r="C1281" t="s">
        <v>39</v>
      </c>
      <c r="D1281" t="s">
        <v>49</v>
      </c>
      <c r="E1281" t="s">
        <v>71</v>
      </c>
      <c r="H1281" t="s">
        <v>35</v>
      </c>
      <c r="I1281" t="s">
        <v>42</v>
      </c>
      <c r="J1281" t="s">
        <v>117</v>
      </c>
      <c r="K1281" s="16">
        <v>8</v>
      </c>
      <c r="L1281" s="17">
        <v>527.80799999999999</v>
      </c>
      <c r="M1281" s="17">
        <v>42.224640000000001</v>
      </c>
      <c r="N1281" s="17">
        <v>57.856999999999999</v>
      </c>
      <c r="O1281" s="18">
        <f t="shared" si="39"/>
        <v>-15.632359999999998</v>
      </c>
      <c r="P1281" s="17"/>
    </row>
    <row r="1282" spans="1:17" x14ac:dyDescent="0.2">
      <c r="A1282" s="5">
        <f t="shared" si="38"/>
        <v>2</v>
      </c>
      <c r="B1282" s="15">
        <v>45761</v>
      </c>
      <c r="C1282" t="s">
        <v>42</v>
      </c>
      <c r="D1282" t="s">
        <v>49</v>
      </c>
      <c r="E1282" t="s">
        <v>71</v>
      </c>
      <c r="H1282" t="s">
        <v>35</v>
      </c>
      <c r="I1282" t="s">
        <v>39</v>
      </c>
      <c r="J1282" t="s">
        <v>52</v>
      </c>
      <c r="K1282" s="16">
        <v>5</v>
      </c>
      <c r="L1282" s="17">
        <v>369.38600000000002</v>
      </c>
      <c r="M1282" s="17">
        <v>29.550880000000003</v>
      </c>
      <c r="N1282" s="17">
        <v>49.61</v>
      </c>
      <c r="O1282" s="18">
        <f t="shared" si="39"/>
        <v>-20.059119999999997</v>
      </c>
      <c r="P1282" s="17"/>
    </row>
    <row r="1283" spans="1:17" x14ac:dyDescent="0.2">
      <c r="A1283" s="5">
        <f t="shared" si="38"/>
        <v>2</v>
      </c>
      <c r="B1283" s="15">
        <v>45761</v>
      </c>
      <c r="C1283" t="s">
        <v>36</v>
      </c>
      <c r="D1283" t="s">
        <v>49</v>
      </c>
      <c r="E1283" t="s">
        <v>71</v>
      </c>
      <c r="H1283" t="s">
        <v>54</v>
      </c>
      <c r="I1283" t="s">
        <v>36</v>
      </c>
      <c r="J1283" t="s">
        <v>57</v>
      </c>
      <c r="K1283" s="16">
        <v>14</v>
      </c>
      <c r="L1283" s="17">
        <v>715.41499999999996</v>
      </c>
      <c r="M1283" s="17">
        <v>57.233199999999997</v>
      </c>
      <c r="N1283" s="17">
        <v>21.298000000000002</v>
      </c>
      <c r="O1283" s="18">
        <f t="shared" si="39"/>
        <v>35.935199999999995</v>
      </c>
      <c r="P1283" s="17"/>
    </row>
    <row r="1284" spans="1:17" x14ac:dyDescent="0.2">
      <c r="A1284" s="5">
        <f t="shared" si="38"/>
        <v>2</v>
      </c>
      <c r="B1284" s="15">
        <v>45761</v>
      </c>
      <c r="C1284" t="s">
        <v>44</v>
      </c>
      <c r="D1284" t="s">
        <v>49</v>
      </c>
      <c r="E1284" t="s">
        <v>71</v>
      </c>
      <c r="H1284" t="s">
        <v>63</v>
      </c>
      <c r="I1284" t="s">
        <v>64</v>
      </c>
      <c r="J1284" t="s">
        <v>52</v>
      </c>
      <c r="K1284" s="16">
        <v>10</v>
      </c>
      <c r="L1284" s="17">
        <v>790.69200000000001</v>
      </c>
      <c r="M1284" s="17">
        <v>63.255360000000003</v>
      </c>
      <c r="N1284" s="17">
        <v>105.16500000000001</v>
      </c>
      <c r="O1284" s="18">
        <f t="shared" si="39"/>
        <v>-41.909640000000003</v>
      </c>
      <c r="P1284" s="17" t="s">
        <v>2</v>
      </c>
    </row>
    <row r="1285" spans="1:17" x14ac:dyDescent="0.2">
      <c r="A1285" s="5">
        <f t="shared" si="38"/>
        <v>2</v>
      </c>
      <c r="B1285" s="15">
        <v>45761</v>
      </c>
      <c r="C1285" t="s">
        <v>46</v>
      </c>
      <c r="D1285" t="s">
        <v>49</v>
      </c>
      <c r="E1285" t="s">
        <v>71</v>
      </c>
      <c r="H1285" t="s">
        <v>54</v>
      </c>
      <c r="I1285" t="s">
        <v>36</v>
      </c>
      <c r="J1285" t="s">
        <v>57</v>
      </c>
      <c r="K1285" s="16">
        <v>14</v>
      </c>
      <c r="L1285" s="17">
        <v>785.72900000000004</v>
      </c>
      <c r="M1285" s="17">
        <v>62.858320000000006</v>
      </c>
      <c r="N1285" s="17">
        <v>23.869999999999997</v>
      </c>
      <c r="O1285" s="18">
        <f t="shared" si="39"/>
        <v>38.988320000000009</v>
      </c>
      <c r="P1285" s="17"/>
    </row>
    <row r="1286" spans="1:17" x14ac:dyDescent="0.2">
      <c r="A1286" s="5">
        <f t="shared" si="38"/>
        <v>2</v>
      </c>
      <c r="B1286" s="15">
        <v>45761</v>
      </c>
      <c r="C1286" t="s">
        <v>48</v>
      </c>
      <c r="D1286" t="s">
        <v>49</v>
      </c>
      <c r="E1286" t="s">
        <v>71</v>
      </c>
      <c r="H1286" t="s">
        <v>54</v>
      </c>
      <c r="I1286" t="s">
        <v>42</v>
      </c>
      <c r="J1286" t="s">
        <v>57</v>
      </c>
      <c r="K1286" s="16">
        <v>16</v>
      </c>
      <c r="L1286" s="17">
        <v>950.98900000000003</v>
      </c>
      <c r="M1286" s="17">
        <v>76.079120000000003</v>
      </c>
      <c r="N1286" s="17">
        <v>31.82</v>
      </c>
      <c r="O1286" s="18">
        <f t="shared" si="39"/>
        <v>44.259120000000003</v>
      </c>
      <c r="P1286" s="17"/>
    </row>
    <row r="1287" spans="1:17" x14ac:dyDescent="0.2">
      <c r="A1287" s="5">
        <f t="shared" si="38"/>
        <v>2</v>
      </c>
      <c r="B1287" s="15">
        <v>45761</v>
      </c>
      <c r="C1287" t="s">
        <v>55</v>
      </c>
      <c r="D1287" t="s">
        <v>49</v>
      </c>
      <c r="E1287" t="s">
        <v>71</v>
      </c>
      <c r="H1287" t="s">
        <v>54</v>
      </c>
      <c r="I1287" t="s">
        <v>36</v>
      </c>
      <c r="J1287" t="s">
        <v>57</v>
      </c>
      <c r="K1287" s="16">
        <v>14</v>
      </c>
      <c r="L1287" s="17">
        <v>958.94100000000003</v>
      </c>
      <c r="M1287" s="17">
        <v>76.715280000000007</v>
      </c>
      <c r="N1287" s="17">
        <v>23.125999999999998</v>
      </c>
      <c r="O1287" s="18">
        <f t="shared" si="39"/>
        <v>53.589280000000009</v>
      </c>
      <c r="P1287" s="17"/>
    </row>
    <row r="1288" spans="1:17" x14ac:dyDescent="0.2">
      <c r="A1288" s="5">
        <f t="shared" si="38"/>
        <v>2</v>
      </c>
      <c r="B1288" s="15">
        <v>45761</v>
      </c>
      <c r="C1288" t="s">
        <v>70</v>
      </c>
      <c r="D1288" t="s">
        <v>49</v>
      </c>
      <c r="E1288" t="s">
        <v>71</v>
      </c>
      <c r="H1288" t="s">
        <v>54</v>
      </c>
      <c r="I1288" t="s">
        <v>42</v>
      </c>
      <c r="J1288" t="s">
        <v>57</v>
      </c>
      <c r="K1288" s="16">
        <v>16</v>
      </c>
      <c r="L1288" s="17">
        <v>936.22</v>
      </c>
      <c r="M1288" s="17">
        <v>74.897599999999997</v>
      </c>
      <c r="N1288" s="17">
        <v>43.51</v>
      </c>
      <c r="O1288" s="18">
        <f t="shared" si="39"/>
        <v>31.387599999999999</v>
      </c>
      <c r="P1288" s="17"/>
    </row>
    <row r="1289" spans="1:17" x14ac:dyDescent="0.2">
      <c r="A1289" s="5">
        <f t="shared" si="38"/>
        <v>3</v>
      </c>
      <c r="B1289" s="15">
        <v>45762</v>
      </c>
      <c r="C1289" t="s">
        <v>32</v>
      </c>
      <c r="D1289" t="s">
        <v>49</v>
      </c>
      <c r="E1289" t="s">
        <v>141</v>
      </c>
      <c r="H1289" t="s">
        <v>45</v>
      </c>
      <c r="I1289" t="s">
        <v>36</v>
      </c>
      <c r="J1289" t="s">
        <v>57</v>
      </c>
      <c r="K1289" s="16">
        <v>9</v>
      </c>
      <c r="L1289" s="17">
        <v>429.75</v>
      </c>
      <c r="M1289" s="17">
        <v>34.380000000000003</v>
      </c>
      <c r="N1289" s="17">
        <v>23.596999999999998</v>
      </c>
      <c r="O1289" s="18">
        <f t="shared" si="39"/>
        <v>10.783000000000005</v>
      </c>
      <c r="P1289" s="17"/>
    </row>
    <row r="1290" spans="1:17" x14ac:dyDescent="0.2">
      <c r="A1290" s="5">
        <f t="shared" si="38"/>
        <v>3</v>
      </c>
      <c r="B1290" s="15">
        <v>45762</v>
      </c>
      <c r="C1290" t="s">
        <v>39</v>
      </c>
      <c r="D1290" t="s">
        <v>49</v>
      </c>
      <c r="E1290" t="s">
        <v>141</v>
      </c>
      <c r="H1290" t="s">
        <v>35</v>
      </c>
      <c r="I1290" t="s">
        <v>42</v>
      </c>
      <c r="J1290" t="s">
        <v>52</v>
      </c>
      <c r="K1290" s="16">
        <v>10</v>
      </c>
      <c r="L1290" s="17">
        <v>406.755</v>
      </c>
      <c r="M1290" s="17">
        <v>32.540399999999998</v>
      </c>
      <c r="N1290" s="17">
        <v>31.009999999999998</v>
      </c>
      <c r="O1290" s="18">
        <f t="shared" si="39"/>
        <v>1.5304000000000002</v>
      </c>
      <c r="P1290" s="17"/>
    </row>
    <row r="1291" spans="1:17" x14ac:dyDescent="0.2">
      <c r="A1291" s="5">
        <f t="shared" ref="A1291:A1354" si="40">WEEKDAY(B1291)</f>
        <v>3</v>
      </c>
      <c r="B1291" s="15">
        <v>45762</v>
      </c>
      <c r="C1291" t="s">
        <v>42</v>
      </c>
      <c r="D1291" t="s">
        <v>49</v>
      </c>
      <c r="E1291" t="s">
        <v>141</v>
      </c>
      <c r="H1291" t="s">
        <v>45</v>
      </c>
      <c r="I1291" t="s">
        <v>2</v>
      </c>
      <c r="J1291" t="s">
        <v>52</v>
      </c>
      <c r="K1291" s="16">
        <v>11</v>
      </c>
      <c r="L1291" s="17">
        <v>487.49799999999999</v>
      </c>
      <c r="M1291" s="17">
        <v>38.999839999999999</v>
      </c>
      <c r="N1291" s="17">
        <v>19.3</v>
      </c>
      <c r="O1291" s="18">
        <f t="shared" ref="O1291:O1354" si="41">M1291-N1291</f>
        <v>19.699839999999998</v>
      </c>
      <c r="P1291" s="17"/>
      <c r="Q1291" t="s">
        <v>2</v>
      </c>
    </row>
    <row r="1292" spans="1:17" x14ac:dyDescent="0.2">
      <c r="A1292" s="5">
        <f t="shared" si="40"/>
        <v>3</v>
      </c>
      <c r="B1292" s="15">
        <v>45762</v>
      </c>
      <c r="C1292" t="s">
        <v>36</v>
      </c>
      <c r="D1292" t="s">
        <v>49</v>
      </c>
      <c r="E1292" t="s">
        <v>141</v>
      </c>
      <c r="H1292" t="s">
        <v>54</v>
      </c>
      <c r="I1292" t="s">
        <v>36</v>
      </c>
      <c r="J1292" t="s">
        <v>57</v>
      </c>
      <c r="K1292" s="16">
        <v>14</v>
      </c>
      <c r="L1292" s="17">
        <v>577.34799999999996</v>
      </c>
      <c r="M1292" s="17">
        <v>46.187839999999994</v>
      </c>
      <c r="N1292" s="17">
        <v>19.657999999999998</v>
      </c>
      <c r="O1292" s="18">
        <f t="shared" si="41"/>
        <v>26.529839999999997</v>
      </c>
      <c r="P1292" s="17"/>
    </row>
    <row r="1293" spans="1:17" x14ac:dyDescent="0.2">
      <c r="A1293" s="5">
        <f t="shared" si="40"/>
        <v>3</v>
      </c>
      <c r="B1293" s="15">
        <v>45762</v>
      </c>
      <c r="C1293" t="s">
        <v>44</v>
      </c>
      <c r="D1293" t="s">
        <v>49</v>
      </c>
      <c r="E1293" t="s">
        <v>141</v>
      </c>
      <c r="H1293" t="s">
        <v>54</v>
      </c>
      <c r="I1293" t="s">
        <v>2</v>
      </c>
      <c r="J1293" t="s">
        <v>52</v>
      </c>
      <c r="K1293" s="16">
        <v>12</v>
      </c>
      <c r="L1293" s="17">
        <v>556.74</v>
      </c>
      <c r="M1293" s="17">
        <v>44.539200000000001</v>
      </c>
      <c r="N1293" s="17">
        <v>33.505000000000003</v>
      </c>
      <c r="O1293" s="18">
        <f t="shared" si="41"/>
        <v>11.034199999999998</v>
      </c>
      <c r="P1293" s="17"/>
      <c r="Q1293" t="s">
        <v>2</v>
      </c>
    </row>
    <row r="1294" spans="1:17" x14ac:dyDescent="0.2">
      <c r="A1294" s="5">
        <f t="shared" si="40"/>
        <v>3</v>
      </c>
      <c r="B1294" s="15">
        <v>45762</v>
      </c>
      <c r="C1294" t="s">
        <v>46</v>
      </c>
      <c r="D1294" t="s">
        <v>49</v>
      </c>
      <c r="E1294" t="s">
        <v>141</v>
      </c>
      <c r="H1294" t="s">
        <v>54</v>
      </c>
      <c r="I1294" t="s">
        <v>36</v>
      </c>
      <c r="J1294" t="s">
        <v>57</v>
      </c>
      <c r="K1294" s="16">
        <v>12</v>
      </c>
      <c r="L1294" s="17">
        <v>689.529</v>
      </c>
      <c r="M1294" s="17">
        <v>55.162320000000001</v>
      </c>
      <c r="N1294" s="17">
        <v>17.959</v>
      </c>
      <c r="O1294" s="18">
        <f t="shared" si="41"/>
        <v>37.203320000000005</v>
      </c>
      <c r="P1294" s="17"/>
    </row>
    <row r="1295" spans="1:17" x14ac:dyDescent="0.2">
      <c r="A1295" s="5">
        <f t="shared" si="40"/>
        <v>3</v>
      </c>
      <c r="B1295" s="15">
        <v>45762</v>
      </c>
      <c r="C1295" t="s">
        <v>48</v>
      </c>
      <c r="D1295" t="s">
        <v>49</v>
      </c>
      <c r="E1295" t="s">
        <v>141</v>
      </c>
      <c r="H1295" t="s">
        <v>54</v>
      </c>
      <c r="I1295" t="s">
        <v>36</v>
      </c>
      <c r="J1295" t="s">
        <v>57</v>
      </c>
      <c r="K1295" s="16">
        <v>12</v>
      </c>
      <c r="L1295" s="17">
        <v>711.41700000000003</v>
      </c>
      <c r="M1295" s="17">
        <v>56.913360000000004</v>
      </c>
      <c r="N1295" s="17">
        <v>19.022999999999996</v>
      </c>
      <c r="O1295" s="18">
        <f t="shared" si="41"/>
        <v>37.890360000000008</v>
      </c>
      <c r="P1295" s="17"/>
    </row>
    <row r="1296" spans="1:17" x14ac:dyDescent="0.2">
      <c r="A1296" s="5">
        <f t="shared" si="40"/>
        <v>3</v>
      </c>
      <c r="B1296" s="15">
        <v>45762</v>
      </c>
      <c r="C1296" t="s">
        <v>32</v>
      </c>
      <c r="D1296" t="s">
        <v>33</v>
      </c>
      <c r="E1296" t="s">
        <v>91</v>
      </c>
      <c r="F1296" t="s">
        <v>53</v>
      </c>
      <c r="H1296" t="s">
        <v>54</v>
      </c>
      <c r="I1296" t="s">
        <v>2</v>
      </c>
      <c r="J1296" t="s">
        <v>40</v>
      </c>
      <c r="K1296" s="16">
        <v>16</v>
      </c>
      <c r="L1296" s="17">
        <v>5891.643</v>
      </c>
      <c r="M1296" s="17">
        <v>471.33143999999999</v>
      </c>
      <c r="N1296" s="17">
        <v>135.39400000000001</v>
      </c>
      <c r="O1296" s="18">
        <f t="shared" si="41"/>
        <v>335.93743999999998</v>
      </c>
      <c r="P1296" s="17"/>
    </row>
    <row r="1297" spans="1:17" x14ac:dyDescent="0.2">
      <c r="A1297" s="5">
        <f t="shared" si="40"/>
        <v>3</v>
      </c>
      <c r="B1297" s="15">
        <v>45762</v>
      </c>
      <c r="C1297" t="s">
        <v>39</v>
      </c>
      <c r="D1297" t="s">
        <v>33</v>
      </c>
      <c r="E1297" t="s">
        <v>91</v>
      </c>
      <c r="H1297" t="s">
        <v>35</v>
      </c>
      <c r="I1297" t="s">
        <v>39</v>
      </c>
      <c r="J1297" t="s">
        <v>59</v>
      </c>
      <c r="K1297" s="16">
        <v>7</v>
      </c>
      <c r="L1297" s="17">
        <v>425.53800000000001</v>
      </c>
      <c r="M1297" s="17">
        <v>34.043040000000005</v>
      </c>
      <c r="N1297" s="17">
        <v>68.59</v>
      </c>
      <c r="O1297" s="18">
        <f t="shared" si="41"/>
        <v>-34.546959999999999</v>
      </c>
      <c r="P1297" s="17"/>
    </row>
    <row r="1298" spans="1:17" x14ac:dyDescent="0.2">
      <c r="A1298" s="5">
        <f t="shared" si="40"/>
        <v>3</v>
      </c>
      <c r="B1298" s="15">
        <v>45762</v>
      </c>
      <c r="C1298" t="s">
        <v>42</v>
      </c>
      <c r="D1298" t="s">
        <v>33</v>
      </c>
      <c r="E1298" t="s">
        <v>91</v>
      </c>
      <c r="H1298" t="s">
        <v>35</v>
      </c>
      <c r="I1298" t="s">
        <v>42</v>
      </c>
      <c r="J1298" t="s">
        <v>59</v>
      </c>
      <c r="K1298" s="16">
        <v>13</v>
      </c>
      <c r="L1298" s="17">
        <v>627.745</v>
      </c>
      <c r="M1298" s="17">
        <v>50.2196</v>
      </c>
      <c r="N1298" s="17">
        <v>65.070999999999998</v>
      </c>
      <c r="O1298" s="18">
        <f t="shared" si="41"/>
        <v>-14.851399999999998</v>
      </c>
      <c r="P1298" s="17"/>
      <c r="Q1298" t="s">
        <v>2</v>
      </c>
    </row>
    <row r="1299" spans="1:17" x14ac:dyDescent="0.2">
      <c r="A1299" s="5">
        <f t="shared" si="40"/>
        <v>3</v>
      </c>
      <c r="B1299" s="15">
        <v>45762</v>
      </c>
      <c r="C1299" t="s">
        <v>36</v>
      </c>
      <c r="D1299" t="s">
        <v>33</v>
      </c>
      <c r="E1299" t="s">
        <v>91</v>
      </c>
      <c r="H1299" t="s">
        <v>35</v>
      </c>
      <c r="I1299" t="s">
        <v>42</v>
      </c>
      <c r="J1299" t="s">
        <v>40</v>
      </c>
      <c r="K1299" s="16">
        <v>10</v>
      </c>
      <c r="L1299" s="17">
        <v>576.51199999999994</v>
      </c>
      <c r="M1299" s="17">
        <v>46.120959999999997</v>
      </c>
      <c r="N1299" s="17">
        <v>65.652999999999992</v>
      </c>
      <c r="O1299" s="18">
        <f t="shared" si="41"/>
        <v>-19.532039999999995</v>
      </c>
      <c r="P1299" s="17"/>
      <c r="Q1299" t="s">
        <v>2</v>
      </c>
    </row>
    <row r="1300" spans="1:17" x14ac:dyDescent="0.2">
      <c r="A1300" s="5">
        <f t="shared" si="40"/>
        <v>3</v>
      </c>
      <c r="B1300" s="15">
        <v>45762</v>
      </c>
      <c r="C1300" t="s">
        <v>44</v>
      </c>
      <c r="D1300" t="s">
        <v>33</v>
      </c>
      <c r="E1300" t="s">
        <v>91</v>
      </c>
      <c r="H1300" t="s">
        <v>45</v>
      </c>
      <c r="I1300" t="s">
        <v>2</v>
      </c>
      <c r="J1300" t="s">
        <v>43</v>
      </c>
      <c r="K1300" s="16">
        <v>15</v>
      </c>
      <c r="L1300" s="17">
        <v>624.55600000000004</v>
      </c>
      <c r="M1300" s="17">
        <v>49.964480000000002</v>
      </c>
      <c r="N1300" s="17">
        <v>29.834</v>
      </c>
      <c r="O1300" s="18">
        <f t="shared" si="41"/>
        <v>20.130480000000002</v>
      </c>
      <c r="P1300" s="17"/>
    </row>
    <row r="1301" spans="1:17" x14ac:dyDescent="0.2">
      <c r="A1301" s="5">
        <f t="shared" si="40"/>
        <v>3</v>
      </c>
      <c r="B1301" s="15">
        <v>45762</v>
      </c>
      <c r="C1301" t="s">
        <v>46</v>
      </c>
      <c r="D1301" t="s">
        <v>33</v>
      </c>
      <c r="E1301" t="s">
        <v>91</v>
      </c>
      <c r="H1301" t="s">
        <v>35</v>
      </c>
      <c r="I1301" t="s">
        <v>39</v>
      </c>
      <c r="J1301" t="s">
        <v>43</v>
      </c>
      <c r="K1301" s="16">
        <v>8</v>
      </c>
      <c r="L1301" s="17">
        <v>558.48400000000004</v>
      </c>
      <c r="M1301" s="17">
        <v>44.678720000000006</v>
      </c>
      <c r="N1301" s="17">
        <v>64.515999999999991</v>
      </c>
      <c r="O1301" s="18">
        <f t="shared" si="41"/>
        <v>-19.837279999999986</v>
      </c>
      <c r="P1301" s="17"/>
    </row>
    <row r="1302" spans="1:17" x14ac:dyDescent="0.2">
      <c r="A1302" s="5">
        <f t="shared" si="40"/>
        <v>3</v>
      </c>
      <c r="B1302" s="15">
        <v>45762</v>
      </c>
      <c r="C1302" t="s">
        <v>48</v>
      </c>
      <c r="D1302" t="s">
        <v>33</v>
      </c>
      <c r="E1302" t="s">
        <v>91</v>
      </c>
      <c r="H1302" t="s">
        <v>35</v>
      </c>
      <c r="I1302" t="s">
        <v>42</v>
      </c>
      <c r="J1302" t="s">
        <v>122</v>
      </c>
      <c r="K1302" s="16">
        <v>13</v>
      </c>
      <c r="L1302" s="17">
        <v>597.86099999999999</v>
      </c>
      <c r="M1302" s="17">
        <v>47.828879999999998</v>
      </c>
      <c r="N1302" s="17">
        <v>66.530999999999992</v>
      </c>
      <c r="O1302" s="18">
        <f t="shared" si="41"/>
        <v>-18.702119999999994</v>
      </c>
      <c r="P1302" s="17"/>
    </row>
    <row r="1303" spans="1:17" x14ac:dyDescent="0.2">
      <c r="A1303" s="5">
        <f t="shared" si="40"/>
        <v>3</v>
      </c>
      <c r="B1303" s="15">
        <v>45762</v>
      </c>
      <c r="C1303" t="s">
        <v>55</v>
      </c>
      <c r="D1303" t="s">
        <v>33</v>
      </c>
      <c r="E1303" t="s">
        <v>91</v>
      </c>
      <c r="H1303" t="s">
        <v>54</v>
      </c>
      <c r="I1303" t="s">
        <v>2</v>
      </c>
      <c r="J1303" t="s">
        <v>40</v>
      </c>
      <c r="K1303" s="16">
        <v>17</v>
      </c>
      <c r="L1303" s="17">
        <v>821.15099999999995</v>
      </c>
      <c r="M1303" s="17">
        <v>65.692080000000004</v>
      </c>
      <c r="N1303" s="17">
        <v>82.165000000000006</v>
      </c>
      <c r="O1303" s="18">
        <f t="shared" si="41"/>
        <v>-16.472920000000002</v>
      </c>
      <c r="P1303" s="17"/>
    </row>
    <row r="1304" spans="1:17" x14ac:dyDescent="0.2">
      <c r="A1304" s="5">
        <f t="shared" si="40"/>
        <v>4</v>
      </c>
      <c r="B1304" s="15">
        <v>45763</v>
      </c>
      <c r="C1304" t="s">
        <v>32</v>
      </c>
      <c r="D1304" t="s">
        <v>33</v>
      </c>
      <c r="E1304" t="s">
        <v>96</v>
      </c>
      <c r="H1304" t="s">
        <v>35</v>
      </c>
      <c r="I1304" t="s">
        <v>2</v>
      </c>
      <c r="J1304" t="s">
        <v>52</v>
      </c>
      <c r="K1304" s="16">
        <v>9</v>
      </c>
      <c r="L1304" s="17">
        <v>283.209</v>
      </c>
      <c r="M1304" s="17">
        <v>22.65672</v>
      </c>
      <c r="N1304" s="17">
        <v>23.2</v>
      </c>
      <c r="O1304" s="18">
        <f t="shared" si="41"/>
        <v>-0.54327999999999932</v>
      </c>
      <c r="P1304" s="17"/>
    </row>
    <row r="1305" spans="1:17" x14ac:dyDescent="0.2">
      <c r="A1305" s="5">
        <f t="shared" si="40"/>
        <v>4</v>
      </c>
      <c r="B1305" s="15">
        <v>45763</v>
      </c>
      <c r="C1305" t="s">
        <v>39</v>
      </c>
      <c r="D1305" t="s">
        <v>33</v>
      </c>
      <c r="E1305" t="s">
        <v>96</v>
      </c>
      <c r="H1305" t="s">
        <v>35</v>
      </c>
      <c r="I1305" t="s">
        <v>2</v>
      </c>
      <c r="J1305" t="s">
        <v>52</v>
      </c>
      <c r="K1305" s="16">
        <v>9</v>
      </c>
      <c r="L1305" s="17">
        <v>296.541</v>
      </c>
      <c r="M1305" s="17">
        <v>23.723279999999999</v>
      </c>
      <c r="N1305" s="17">
        <v>23.2</v>
      </c>
      <c r="O1305" s="18">
        <f t="shared" si="41"/>
        <v>0.52327999999999975</v>
      </c>
      <c r="P1305" s="17"/>
    </row>
    <row r="1306" spans="1:17" x14ac:dyDescent="0.2">
      <c r="A1306" s="5">
        <f t="shared" si="40"/>
        <v>4</v>
      </c>
      <c r="B1306" s="15">
        <v>45763</v>
      </c>
      <c r="C1306" t="s">
        <v>42</v>
      </c>
      <c r="D1306" t="s">
        <v>33</v>
      </c>
      <c r="E1306" t="s">
        <v>96</v>
      </c>
      <c r="H1306" t="s">
        <v>35</v>
      </c>
      <c r="I1306" t="s">
        <v>42</v>
      </c>
      <c r="J1306" t="s">
        <v>40</v>
      </c>
      <c r="K1306" s="16">
        <v>11</v>
      </c>
      <c r="L1306" s="17">
        <v>395.18599999999998</v>
      </c>
      <c r="M1306" s="17">
        <v>31.614879999999999</v>
      </c>
      <c r="N1306" s="17">
        <v>32.237000000000002</v>
      </c>
      <c r="O1306" s="18">
        <f t="shared" si="41"/>
        <v>-0.62212000000000245</v>
      </c>
      <c r="P1306" s="17"/>
      <c r="Q1306" s="21">
        <v>17.13</v>
      </c>
    </row>
    <row r="1307" spans="1:17" x14ac:dyDescent="0.2">
      <c r="A1307" s="5">
        <f t="shared" si="40"/>
        <v>4</v>
      </c>
      <c r="B1307" s="15">
        <v>45763</v>
      </c>
      <c r="C1307" t="s">
        <v>36</v>
      </c>
      <c r="D1307" t="s">
        <v>33</v>
      </c>
      <c r="E1307" t="s">
        <v>96</v>
      </c>
      <c r="H1307" t="s">
        <v>35</v>
      </c>
      <c r="I1307" t="s">
        <v>36</v>
      </c>
      <c r="J1307" t="s">
        <v>43</v>
      </c>
      <c r="K1307" s="16">
        <v>9</v>
      </c>
      <c r="L1307" s="17">
        <v>378.68299999999999</v>
      </c>
      <c r="M1307" s="17">
        <v>30.294640000000001</v>
      </c>
      <c r="N1307" s="17">
        <v>26.283999999999999</v>
      </c>
      <c r="O1307" s="18">
        <f t="shared" si="41"/>
        <v>4.0106400000000022</v>
      </c>
      <c r="P1307" s="17"/>
      <c r="Q1307" s="21">
        <v>40</v>
      </c>
    </row>
    <row r="1308" spans="1:17" x14ac:dyDescent="0.2">
      <c r="A1308" s="5">
        <f t="shared" si="40"/>
        <v>4</v>
      </c>
      <c r="B1308" s="15">
        <v>45763</v>
      </c>
      <c r="C1308" t="s">
        <v>44</v>
      </c>
      <c r="D1308" t="s">
        <v>33</v>
      </c>
      <c r="E1308" t="s">
        <v>96</v>
      </c>
      <c r="H1308" t="s">
        <v>45</v>
      </c>
      <c r="I1308" t="s">
        <v>2</v>
      </c>
      <c r="J1308" t="s">
        <v>40</v>
      </c>
      <c r="K1308" s="16">
        <v>14</v>
      </c>
      <c r="L1308" s="17">
        <v>503.57</v>
      </c>
      <c r="M1308" s="17">
        <v>40.285600000000002</v>
      </c>
      <c r="N1308" s="17">
        <v>22.887999999999998</v>
      </c>
      <c r="O1308" s="18">
        <f t="shared" si="41"/>
        <v>17.397600000000004</v>
      </c>
      <c r="P1308" s="17"/>
    </row>
    <row r="1309" spans="1:17" x14ac:dyDescent="0.2">
      <c r="A1309" s="5">
        <f t="shared" si="40"/>
        <v>4</v>
      </c>
      <c r="B1309" s="15">
        <v>45763</v>
      </c>
      <c r="C1309" t="s">
        <v>46</v>
      </c>
      <c r="D1309" t="s">
        <v>33</v>
      </c>
      <c r="E1309" t="s">
        <v>96</v>
      </c>
      <c r="H1309" t="s">
        <v>35</v>
      </c>
      <c r="I1309" t="s">
        <v>42</v>
      </c>
      <c r="J1309" t="s">
        <v>43</v>
      </c>
      <c r="K1309" s="16">
        <v>13</v>
      </c>
      <c r="L1309" s="17">
        <v>525.62699999999995</v>
      </c>
      <c r="M1309" s="17">
        <v>42.050159999999998</v>
      </c>
      <c r="N1309" s="17">
        <v>31.911000000000001</v>
      </c>
      <c r="O1309" s="18">
        <f t="shared" si="41"/>
        <v>10.139159999999997</v>
      </c>
      <c r="P1309" s="17"/>
    </row>
    <row r="1310" spans="1:17" x14ac:dyDescent="0.2">
      <c r="A1310" s="5">
        <f t="shared" si="40"/>
        <v>4</v>
      </c>
      <c r="B1310" s="15">
        <v>45763</v>
      </c>
      <c r="C1310" t="s">
        <v>48</v>
      </c>
      <c r="D1310" t="s">
        <v>33</v>
      </c>
      <c r="E1310" t="s">
        <v>96</v>
      </c>
      <c r="H1310" t="s">
        <v>35</v>
      </c>
      <c r="I1310" t="s">
        <v>36</v>
      </c>
      <c r="J1310" t="s">
        <v>40</v>
      </c>
      <c r="K1310" s="16">
        <v>14</v>
      </c>
      <c r="L1310" s="17">
        <v>494.58100000000002</v>
      </c>
      <c r="M1310" s="17">
        <v>39.566480000000006</v>
      </c>
      <c r="N1310" s="17">
        <v>28.475000000000001</v>
      </c>
      <c r="O1310" s="18">
        <f t="shared" si="41"/>
        <v>11.091480000000004</v>
      </c>
      <c r="P1310" s="17"/>
    </row>
    <row r="1311" spans="1:17" x14ac:dyDescent="0.2">
      <c r="A1311" s="5">
        <f t="shared" si="40"/>
        <v>4</v>
      </c>
      <c r="B1311" s="15">
        <v>45763</v>
      </c>
      <c r="C1311" t="s">
        <v>32</v>
      </c>
      <c r="D1311" t="s">
        <v>49</v>
      </c>
      <c r="E1311" t="s">
        <v>115</v>
      </c>
      <c r="H1311" t="s">
        <v>51</v>
      </c>
      <c r="I1311" t="s">
        <v>2</v>
      </c>
      <c r="J1311" t="s">
        <v>52</v>
      </c>
      <c r="K1311" s="16">
        <v>8</v>
      </c>
      <c r="L1311" s="17">
        <v>559.11900000000003</v>
      </c>
      <c r="M1311" s="17">
        <v>44.729520000000001</v>
      </c>
      <c r="N1311" s="17">
        <v>31.012</v>
      </c>
      <c r="O1311" s="18">
        <f t="shared" si="41"/>
        <v>13.71752</v>
      </c>
      <c r="P1311" s="17"/>
      <c r="Q1311" t="s">
        <v>2</v>
      </c>
    </row>
    <row r="1312" spans="1:17" x14ac:dyDescent="0.2">
      <c r="A1312" s="5">
        <f t="shared" si="40"/>
        <v>4</v>
      </c>
      <c r="B1312" s="15">
        <v>45763</v>
      </c>
      <c r="C1312" t="s">
        <v>39</v>
      </c>
      <c r="D1312" t="s">
        <v>49</v>
      </c>
      <c r="E1312" t="s">
        <v>115</v>
      </c>
      <c r="H1312" t="s">
        <v>51</v>
      </c>
      <c r="I1312" t="s">
        <v>2</v>
      </c>
      <c r="J1312" t="s">
        <v>52</v>
      </c>
      <c r="K1312" s="16">
        <v>10</v>
      </c>
      <c r="L1312" s="17">
        <v>693.59</v>
      </c>
      <c r="M1312" s="17">
        <v>55.487200000000001</v>
      </c>
      <c r="N1312" s="17">
        <v>27.850999999999999</v>
      </c>
      <c r="O1312" s="18">
        <f t="shared" si="41"/>
        <v>27.636200000000002</v>
      </c>
      <c r="P1312" s="17"/>
      <c r="Q1312" t="s">
        <v>2</v>
      </c>
    </row>
    <row r="1313" spans="1:17" x14ac:dyDescent="0.2">
      <c r="A1313" s="5">
        <f t="shared" si="40"/>
        <v>4</v>
      </c>
      <c r="B1313" s="15">
        <v>45763</v>
      </c>
      <c r="C1313" t="s">
        <v>42</v>
      </c>
      <c r="D1313" t="s">
        <v>49</v>
      </c>
      <c r="E1313" t="s">
        <v>115</v>
      </c>
      <c r="H1313" t="s">
        <v>35</v>
      </c>
      <c r="I1313" t="s">
        <v>39</v>
      </c>
      <c r="J1313" t="s">
        <v>52</v>
      </c>
      <c r="K1313" s="16">
        <v>4</v>
      </c>
      <c r="L1313" s="17">
        <v>341.07299999999998</v>
      </c>
      <c r="M1313" s="17">
        <v>27.28584</v>
      </c>
      <c r="N1313" s="17">
        <v>29.969000000000001</v>
      </c>
      <c r="O1313" s="18">
        <f t="shared" si="41"/>
        <v>-2.6831600000000009</v>
      </c>
      <c r="P1313" s="17"/>
    </row>
    <row r="1314" spans="1:17" x14ac:dyDescent="0.2">
      <c r="A1314" s="5">
        <f t="shared" si="40"/>
        <v>4</v>
      </c>
      <c r="B1314" s="15">
        <v>45763</v>
      </c>
      <c r="C1314" t="s">
        <v>36</v>
      </c>
      <c r="D1314" t="s">
        <v>49</v>
      </c>
      <c r="E1314" t="s">
        <v>115</v>
      </c>
      <c r="H1314" t="s">
        <v>54</v>
      </c>
      <c r="I1314" t="s">
        <v>42</v>
      </c>
      <c r="J1314" t="s">
        <v>57</v>
      </c>
      <c r="K1314" s="16">
        <v>15</v>
      </c>
      <c r="L1314" s="17">
        <v>956.71799999999996</v>
      </c>
      <c r="M1314" s="17">
        <v>76.537440000000004</v>
      </c>
      <c r="N1314" s="17">
        <v>32.01</v>
      </c>
      <c r="O1314" s="18">
        <f t="shared" si="41"/>
        <v>44.527440000000006</v>
      </c>
      <c r="P1314" s="17"/>
    </row>
    <row r="1315" spans="1:17" x14ac:dyDescent="0.2">
      <c r="A1315" s="5">
        <f t="shared" si="40"/>
        <v>4</v>
      </c>
      <c r="B1315" s="15">
        <v>45763</v>
      </c>
      <c r="C1315" t="s">
        <v>44</v>
      </c>
      <c r="D1315" t="s">
        <v>49</v>
      </c>
      <c r="E1315" t="s">
        <v>115</v>
      </c>
      <c r="H1315" t="s">
        <v>54</v>
      </c>
      <c r="I1315" t="s">
        <v>36</v>
      </c>
      <c r="J1315" t="s">
        <v>57</v>
      </c>
      <c r="K1315" s="16">
        <v>12</v>
      </c>
      <c r="L1315" s="17">
        <v>712.77099999999996</v>
      </c>
      <c r="M1315" s="17">
        <v>57.021679999999996</v>
      </c>
      <c r="N1315" s="17">
        <v>25.189999999999998</v>
      </c>
      <c r="O1315" s="18">
        <f t="shared" si="41"/>
        <v>31.831679999999999</v>
      </c>
      <c r="P1315" s="17"/>
    </row>
    <row r="1316" spans="1:17" x14ac:dyDescent="0.2">
      <c r="A1316" s="5">
        <f t="shared" si="40"/>
        <v>4</v>
      </c>
      <c r="B1316" s="15">
        <v>45763</v>
      </c>
      <c r="C1316" t="s">
        <v>46</v>
      </c>
      <c r="D1316" t="s">
        <v>49</v>
      </c>
      <c r="E1316" t="s">
        <v>115</v>
      </c>
      <c r="H1316" t="s">
        <v>54</v>
      </c>
      <c r="I1316" t="s">
        <v>36</v>
      </c>
      <c r="J1316" t="s">
        <v>57</v>
      </c>
      <c r="K1316" s="16">
        <v>11</v>
      </c>
      <c r="L1316" s="17">
        <v>580.07899999999995</v>
      </c>
      <c r="M1316" s="17">
        <v>46.406319999999994</v>
      </c>
      <c r="N1316" s="17">
        <v>24.573999999999998</v>
      </c>
      <c r="O1316" s="18">
        <f t="shared" si="41"/>
        <v>21.832319999999996</v>
      </c>
      <c r="P1316" s="17"/>
    </row>
    <row r="1317" spans="1:17" x14ac:dyDescent="0.2">
      <c r="A1317" s="5">
        <f t="shared" si="40"/>
        <v>4</v>
      </c>
      <c r="B1317" s="15">
        <v>45763</v>
      </c>
      <c r="C1317" t="s">
        <v>48</v>
      </c>
      <c r="D1317" t="s">
        <v>49</v>
      </c>
      <c r="E1317" t="s">
        <v>115</v>
      </c>
      <c r="H1317" t="s">
        <v>54</v>
      </c>
      <c r="I1317" t="s">
        <v>2</v>
      </c>
      <c r="J1317" t="s">
        <v>52</v>
      </c>
      <c r="K1317" s="16">
        <v>10</v>
      </c>
      <c r="L1317" s="17">
        <v>492.10300000000001</v>
      </c>
      <c r="M1317" s="17">
        <v>39.36824</v>
      </c>
      <c r="N1317" s="17">
        <v>38.609000000000009</v>
      </c>
      <c r="O1317" s="18">
        <f t="shared" si="41"/>
        <v>0.75923999999999126</v>
      </c>
      <c r="P1317" s="17"/>
    </row>
    <row r="1318" spans="1:17" x14ac:dyDescent="0.2">
      <c r="A1318" s="5">
        <f t="shared" si="40"/>
        <v>4</v>
      </c>
      <c r="B1318" s="15">
        <v>45763</v>
      </c>
      <c r="C1318" t="s">
        <v>55</v>
      </c>
      <c r="D1318" t="s">
        <v>49</v>
      </c>
      <c r="E1318" t="s">
        <v>115</v>
      </c>
      <c r="H1318" t="s">
        <v>35</v>
      </c>
      <c r="I1318" t="s">
        <v>42</v>
      </c>
      <c r="J1318" t="s">
        <v>57</v>
      </c>
      <c r="K1318" s="16">
        <v>13</v>
      </c>
      <c r="L1318" s="17">
        <v>576.75800000000004</v>
      </c>
      <c r="M1318" s="17">
        <v>46.140640000000005</v>
      </c>
      <c r="N1318" s="17">
        <v>23.616999999999997</v>
      </c>
      <c r="O1318" s="18">
        <f t="shared" si="41"/>
        <v>22.523640000000007</v>
      </c>
      <c r="P1318" s="17"/>
    </row>
    <row r="1319" spans="1:17" x14ac:dyDescent="0.2">
      <c r="A1319" s="5">
        <f t="shared" si="40"/>
        <v>5</v>
      </c>
      <c r="B1319" s="15">
        <v>45764</v>
      </c>
      <c r="C1319" t="s">
        <v>32</v>
      </c>
      <c r="D1319" t="s">
        <v>49</v>
      </c>
      <c r="E1319" t="s">
        <v>142</v>
      </c>
      <c r="H1319" t="s">
        <v>35</v>
      </c>
      <c r="I1319" t="s">
        <v>42</v>
      </c>
      <c r="J1319" t="s">
        <v>117</v>
      </c>
      <c r="K1319" s="16">
        <v>9</v>
      </c>
      <c r="L1319" s="17">
        <v>326.09100000000001</v>
      </c>
      <c r="M1319" s="17">
        <v>26.08728</v>
      </c>
      <c r="N1319" s="17">
        <v>45.442</v>
      </c>
      <c r="O1319" s="18">
        <f t="shared" si="41"/>
        <v>-19.35472</v>
      </c>
      <c r="P1319" s="17"/>
    </row>
    <row r="1320" spans="1:17" x14ac:dyDescent="0.2">
      <c r="A1320" s="5">
        <f t="shared" si="40"/>
        <v>5</v>
      </c>
      <c r="B1320" s="15">
        <v>45764</v>
      </c>
      <c r="C1320" t="s">
        <v>39</v>
      </c>
      <c r="D1320" t="s">
        <v>49</v>
      </c>
      <c r="E1320" t="s">
        <v>142</v>
      </c>
      <c r="H1320" t="s">
        <v>73</v>
      </c>
      <c r="I1320" t="s">
        <v>2</v>
      </c>
      <c r="J1320" t="s">
        <v>52</v>
      </c>
      <c r="K1320" s="16">
        <v>10</v>
      </c>
      <c r="L1320" s="17">
        <v>343.77199999999999</v>
      </c>
      <c r="M1320" s="17">
        <v>27.501760000000001</v>
      </c>
      <c r="N1320" s="17">
        <v>41.441000000000003</v>
      </c>
      <c r="O1320" s="18">
        <f t="shared" si="41"/>
        <v>-13.939240000000002</v>
      </c>
      <c r="P1320" s="17"/>
    </row>
    <row r="1321" spans="1:17" x14ac:dyDescent="0.2">
      <c r="A1321" s="5">
        <f t="shared" si="40"/>
        <v>5</v>
      </c>
      <c r="B1321" s="15">
        <v>45764</v>
      </c>
      <c r="C1321" t="s">
        <v>42</v>
      </c>
      <c r="D1321" t="s">
        <v>49</v>
      </c>
      <c r="E1321" t="s">
        <v>142</v>
      </c>
      <c r="H1321" t="s">
        <v>51</v>
      </c>
      <c r="I1321" t="s">
        <v>2</v>
      </c>
      <c r="J1321" t="s">
        <v>52</v>
      </c>
      <c r="K1321" s="16">
        <v>9</v>
      </c>
      <c r="L1321" s="17">
        <v>445.45600000000002</v>
      </c>
      <c r="M1321" s="17">
        <v>35.636479999999999</v>
      </c>
      <c r="N1321" s="17">
        <v>40.696000000000005</v>
      </c>
      <c r="O1321" s="18">
        <f t="shared" si="41"/>
        <v>-5.0595200000000062</v>
      </c>
      <c r="P1321" s="17"/>
    </row>
    <row r="1322" spans="1:17" x14ac:dyDescent="0.2">
      <c r="A1322" s="5">
        <f t="shared" si="40"/>
        <v>5</v>
      </c>
      <c r="B1322" s="15">
        <v>45764</v>
      </c>
      <c r="C1322" t="s">
        <v>36</v>
      </c>
      <c r="D1322" t="s">
        <v>49</v>
      </c>
      <c r="E1322" t="s">
        <v>142</v>
      </c>
      <c r="H1322" t="s">
        <v>35</v>
      </c>
      <c r="I1322" t="s">
        <v>39</v>
      </c>
      <c r="J1322" t="s">
        <v>52</v>
      </c>
      <c r="K1322" s="16">
        <v>7</v>
      </c>
      <c r="L1322" s="17">
        <v>240.875</v>
      </c>
      <c r="M1322" s="17">
        <v>19.27</v>
      </c>
      <c r="N1322" s="17">
        <v>42.637</v>
      </c>
      <c r="O1322" s="18">
        <f t="shared" si="41"/>
        <v>-23.367000000000001</v>
      </c>
      <c r="P1322" s="17"/>
      <c r="Q1322" t="s">
        <v>2</v>
      </c>
    </row>
    <row r="1323" spans="1:17" x14ac:dyDescent="0.2">
      <c r="A1323" s="5">
        <f t="shared" si="40"/>
        <v>5</v>
      </c>
      <c r="B1323" s="15">
        <v>45764</v>
      </c>
      <c r="C1323" t="s">
        <v>44</v>
      </c>
      <c r="D1323" t="s">
        <v>49</v>
      </c>
      <c r="E1323" t="s">
        <v>142</v>
      </c>
      <c r="H1323" t="s">
        <v>35</v>
      </c>
      <c r="I1323" t="s">
        <v>36</v>
      </c>
      <c r="J1323" t="s">
        <v>57</v>
      </c>
      <c r="K1323" s="16">
        <v>9</v>
      </c>
      <c r="L1323" s="17">
        <v>670.07399999999996</v>
      </c>
      <c r="M1323" s="17">
        <v>53.605919999999998</v>
      </c>
      <c r="N1323" s="17">
        <v>25.891999999999999</v>
      </c>
      <c r="O1323" s="18">
        <f t="shared" si="41"/>
        <v>27.713919999999998</v>
      </c>
      <c r="P1323" s="17"/>
    </row>
    <row r="1324" spans="1:17" x14ac:dyDescent="0.2">
      <c r="A1324" s="5">
        <f t="shared" si="40"/>
        <v>5</v>
      </c>
      <c r="B1324" s="15">
        <v>45764</v>
      </c>
      <c r="C1324" t="s">
        <v>46</v>
      </c>
      <c r="D1324" t="s">
        <v>49</v>
      </c>
      <c r="E1324" t="s">
        <v>142</v>
      </c>
      <c r="H1324" t="s">
        <v>54</v>
      </c>
      <c r="I1324" t="s">
        <v>36</v>
      </c>
      <c r="J1324" t="s">
        <v>57</v>
      </c>
      <c r="K1324" s="16">
        <v>11</v>
      </c>
      <c r="L1324" s="17">
        <v>602.92999999999995</v>
      </c>
      <c r="M1324" s="17">
        <v>48.234399999999994</v>
      </c>
      <c r="N1324" s="17">
        <v>24.15</v>
      </c>
      <c r="O1324" s="18">
        <f t="shared" si="41"/>
        <v>24.084399999999995</v>
      </c>
      <c r="P1324" s="17"/>
    </row>
    <row r="1325" spans="1:17" x14ac:dyDescent="0.2">
      <c r="A1325" s="5">
        <f t="shared" si="40"/>
        <v>5</v>
      </c>
      <c r="B1325" s="15">
        <v>45764</v>
      </c>
      <c r="C1325" t="s">
        <v>48</v>
      </c>
      <c r="D1325" t="s">
        <v>49</v>
      </c>
      <c r="E1325" t="s">
        <v>142</v>
      </c>
      <c r="H1325" t="s">
        <v>54</v>
      </c>
      <c r="I1325" t="s">
        <v>36</v>
      </c>
      <c r="J1325" t="s">
        <v>57</v>
      </c>
      <c r="K1325" s="16">
        <v>11</v>
      </c>
      <c r="L1325" s="17">
        <v>593.38</v>
      </c>
      <c r="M1325" s="17">
        <v>47.470399999999998</v>
      </c>
      <c r="N1325" s="17">
        <v>27.762</v>
      </c>
      <c r="O1325" s="18">
        <f t="shared" si="41"/>
        <v>19.708399999999997</v>
      </c>
      <c r="P1325" s="17"/>
    </row>
    <row r="1326" spans="1:17" x14ac:dyDescent="0.2">
      <c r="A1326" s="5">
        <f t="shared" si="40"/>
        <v>5</v>
      </c>
      <c r="B1326" s="15">
        <v>45764</v>
      </c>
      <c r="C1326" t="s">
        <v>55</v>
      </c>
      <c r="D1326" t="s">
        <v>49</v>
      </c>
      <c r="E1326" t="s">
        <v>142</v>
      </c>
      <c r="H1326" t="s">
        <v>54</v>
      </c>
      <c r="I1326" t="s">
        <v>42</v>
      </c>
      <c r="J1326" t="s">
        <v>57</v>
      </c>
      <c r="K1326" s="16">
        <v>11</v>
      </c>
      <c r="L1326" s="17">
        <v>610.97199999999998</v>
      </c>
      <c r="M1326" s="17">
        <v>48.877760000000002</v>
      </c>
      <c r="N1326" s="17">
        <v>32.715000000000003</v>
      </c>
      <c r="O1326" s="18">
        <f t="shared" si="41"/>
        <v>16.162759999999999</v>
      </c>
      <c r="P1326" s="17"/>
    </row>
    <row r="1327" spans="1:17" x14ac:dyDescent="0.2">
      <c r="A1327" s="5">
        <f t="shared" si="40"/>
        <v>5</v>
      </c>
      <c r="B1327" s="15">
        <v>45764</v>
      </c>
      <c r="C1327" t="s">
        <v>32</v>
      </c>
      <c r="D1327" t="s">
        <v>49</v>
      </c>
      <c r="E1327" t="s">
        <v>132</v>
      </c>
      <c r="F1327" t="s">
        <v>53</v>
      </c>
      <c r="H1327" t="s">
        <v>54</v>
      </c>
      <c r="I1327" t="s">
        <v>39</v>
      </c>
      <c r="J1327" t="s">
        <v>57</v>
      </c>
      <c r="K1327" s="16">
        <v>16</v>
      </c>
      <c r="L1327" s="17">
        <v>6362.3429999999998</v>
      </c>
      <c r="M1327" s="17">
        <v>508.98743999999999</v>
      </c>
      <c r="N1327" s="17">
        <v>86.835999999999999</v>
      </c>
      <c r="O1327" s="18">
        <f t="shared" si="41"/>
        <v>422.15143999999998</v>
      </c>
      <c r="P1327" s="17"/>
    </row>
    <row r="1328" spans="1:17" x14ac:dyDescent="0.2">
      <c r="A1328" s="5">
        <f t="shared" si="40"/>
        <v>5</v>
      </c>
      <c r="B1328" s="15">
        <v>45764</v>
      </c>
      <c r="C1328" t="s">
        <v>39</v>
      </c>
      <c r="D1328" t="s">
        <v>49</v>
      </c>
      <c r="E1328" t="s">
        <v>132</v>
      </c>
      <c r="H1328" s="22" t="s">
        <v>35</v>
      </c>
      <c r="I1328" s="22" t="s">
        <v>32</v>
      </c>
      <c r="J1328" s="22" t="s">
        <v>52</v>
      </c>
      <c r="K1328" s="23">
        <v>10</v>
      </c>
      <c r="L1328" s="24">
        <v>751.56200000000001</v>
      </c>
      <c r="M1328" s="24">
        <v>60.124960000000002</v>
      </c>
      <c r="N1328" s="24">
        <v>61.816000000000003</v>
      </c>
      <c r="O1328" s="19">
        <f t="shared" si="41"/>
        <v>-1.691040000000001</v>
      </c>
      <c r="P1328" s="17">
        <v>60</v>
      </c>
    </row>
    <row r="1329" spans="1:16" x14ac:dyDescent="0.2">
      <c r="A1329" s="5">
        <f t="shared" si="40"/>
        <v>5</v>
      </c>
      <c r="B1329" s="15">
        <v>45764</v>
      </c>
      <c r="C1329" t="s">
        <v>42</v>
      </c>
      <c r="D1329" t="s">
        <v>49</v>
      </c>
      <c r="E1329" t="s">
        <v>132</v>
      </c>
      <c r="H1329" t="s">
        <v>54</v>
      </c>
      <c r="I1329" t="s">
        <v>36</v>
      </c>
      <c r="J1329" t="s">
        <v>57</v>
      </c>
      <c r="K1329" s="16">
        <v>13</v>
      </c>
      <c r="L1329" s="17">
        <v>634.86099999999999</v>
      </c>
      <c r="M1329" s="17">
        <v>50.788879999999999</v>
      </c>
      <c r="N1329" s="17">
        <v>22.917999999999999</v>
      </c>
      <c r="O1329" s="18">
        <f t="shared" si="41"/>
        <v>27.87088</v>
      </c>
      <c r="P1329" s="17"/>
    </row>
    <row r="1330" spans="1:16" x14ac:dyDescent="0.2">
      <c r="A1330" s="5">
        <f t="shared" si="40"/>
        <v>5</v>
      </c>
      <c r="B1330" s="15">
        <v>45764</v>
      </c>
      <c r="C1330" t="s">
        <v>36</v>
      </c>
      <c r="D1330" t="s">
        <v>49</v>
      </c>
      <c r="E1330" t="s">
        <v>132</v>
      </c>
      <c r="H1330" t="s">
        <v>54</v>
      </c>
      <c r="I1330" t="s">
        <v>36</v>
      </c>
      <c r="J1330" t="s">
        <v>57</v>
      </c>
      <c r="K1330" s="16">
        <v>14</v>
      </c>
      <c r="L1330" s="17">
        <v>700.26499999999999</v>
      </c>
      <c r="M1330" s="17">
        <v>56.0212</v>
      </c>
      <c r="N1330" s="17">
        <v>23.898</v>
      </c>
      <c r="O1330" s="18">
        <f t="shared" si="41"/>
        <v>32.123199999999997</v>
      </c>
      <c r="P1330" s="17"/>
    </row>
    <row r="1331" spans="1:16" x14ac:dyDescent="0.2">
      <c r="A1331" s="5">
        <f t="shared" si="40"/>
        <v>5</v>
      </c>
      <c r="B1331" s="15">
        <v>45764</v>
      </c>
      <c r="C1331" t="s">
        <v>44</v>
      </c>
      <c r="D1331" t="s">
        <v>49</v>
      </c>
      <c r="E1331" t="s">
        <v>132</v>
      </c>
      <c r="H1331" t="s">
        <v>54</v>
      </c>
      <c r="I1331" t="s">
        <v>42</v>
      </c>
      <c r="J1331" t="s">
        <v>57</v>
      </c>
      <c r="K1331" s="16">
        <v>14</v>
      </c>
      <c r="L1331" s="17">
        <v>706.59</v>
      </c>
      <c r="M1331" s="17">
        <v>56.527200000000001</v>
      </c>
      <c r="N1331" s="17">
        <v>25.295000000000005</v>
      </c>
      <c r="O1331" s="18">
        <f t="shared" si="41"/>
        <v>31.232199999999995</v>
      </c>
      <c r="P1331" s="17"/>
    </row>
    <row r="1332" spans="1:16" x14ac:dyDescent="0.2">
      <c r="A1332" s="5">
        <f t="shared" si="40"/>
        <v>5</v>
      </c>
      <c r="B1332" s="15">
        <v>45764</v>
      </c>
      <c r="C1332" t="s">
        <v>46</v>
      </c>
      <c r="D1332" t="s">
        <v>49</v>
      </c>
      <c r="E1332" t="s">
        <v>132</v>
      </c>
      <c r="H1332" t="s">
        <v>35</v>
      </c>
      <c r="I1332" t="s">
        <v>39</v>
      </c>
      <c r="J1332" t="s">
        <v>43</v>
      </c>
      <c r="K1332" s="16">
        <v>10</v>
      </c>
      <c r="L1332" s="17">
        <v>726.51900000000001</v>
      </c>
      <c r="M1332" s="17">
        <v>58.121520000000004</v>
      </c>
      <c r="N1332" s="17">
        <v>35.44</v>
      </c>
      <c r="O1332" s="18">
        <f t="shared" si="41"/>
        <v>22.681520000000006</v>
      </c>
      <c r="P1332" s="17"/>
    </row>
    <row r="1333" spans="1:16" x14ac:dyDescent="0.2">
      <c r="A1333" s="5">
        <f t="shared" si="40"/>
        <v>5</v>
      </c>
      <c r="B1333" s="15">
        <v>45764</v>
      </c>
      <c r="C1333" t="s">
        <v>48</v>
      </c>
      <c r="D1333" t="s">
        <v>49</v>
      </c>
      <c r="E1333" t="s">
        <v>132</v>
      </c>
      <c r="H1333" t="s">
        <v>54</v>
      </c>
      <c r="I1333" t="s">
        <v>42</v>
      </c>
      <c r="J1333" t="s">
        <v>57</v>
      </c>
      <c r="K1333" s="16">
        <v>14</v>
      </c>
      <c r="L1333" s="17">
        <v>932.98699999999997</v>
      </c>
      <c r="M1333" s="17">
        <v>74.638959999999997</v>
      </c>
      <c r="N1333" s="17">
        <v>35.971000000000004</v>
      </c>
      <c r="O1333" s="18">
        <f t="shared" si="41"/>
        <v>38.667959999999994</v>
      </c>
      <c r="P1333" s="17"/>
    </row>
    <row r="1334" spans="1:16" x14ac:dyDescent="0.2">
      <c r="A1334" s="5">
        <f t="shared" si="40"/>
        <v>5</v>
      </c>
      <c r="B1334" s="15">
        <v>45764</v>
      </c>
      <c r="C1334" t="s">
        <v>55</v>
      </c>
      <c r="D1334" t="s">
        <v>49</v>
      </c>
      <c r="E1334" t="s">
        <v>132</v>
      </c>
      <c r="H1334" t="s">
        <v>54</v>
      </c>
      <c r="I1334" t="s">
        <v>42</v>
      </c>
      <c r="J1334" t="s">
        <v>57</v>
      </c>
      <c r="K1334" s="16">
        <v>14</v>
      </c>
      <c r="L1334" s="17">
        <v>1016.49</v>
      </c>
      <c r="M1334" s="17">
        <v>81.319200000000009</v>
      </c>
      <c r="N1334" s="17">
        <v>32.270999999999994</v>
      </c>
      <c r="O1334" s="18">
        <f t="shared" si="41"/>
        <v>49.048200000000016</v>
      </c>
      <c r="P1334" s="17"/>
    </row>
    <row r="1335" spans="1:16" x14ac:dyDescent="0.2">
      <c r="A1335" s="5">
        <f t="shared" si="40"/>
        <v>6</v>
      </c>
      <c r="B1335" s="15">
        <v>45765</v>
      </c>
      <c r="C1335" t="s">
        <v>32</v>
      </c>
      <c r="D1335" t="s">
        <v>49</v>
      </c>
      <c r="E1335" t="s">
        <v>108</v>
      </c>
      <c r="H1335" t="s">
        <v>45</v>
      </c>
      <c r="I1335" t="s">
        <v>2</v>
      </c>
      <c r="J1335" t="s">
        <v>117</v>
      </c>
      <c r="K1335" s="16">
        <v>10</v>
      </c>
      <c r="L1335" s="17">
        <v>499.58199999999999</v>
      </c>
      <c r="M1335" s="17">
        <v>39.966560000000001</v>
      </c>
      <c r="N1335" s="17">
        <v>34.947999999999993</v>
      </c>
      <c r="O1335" s="18">
        <f t="shared" si="41"/>
        <v>5.0185600000000079</v>
      </c>
      <c r="P1335" s="17"/>
    </row>
    <row r="1336" spans="1:16" x14ac:dyDescent="0.2">
      <c r="A1336" s="5">
        <f t="shared" si="40"/>
        <v>6</v>
      </c>
      <c r="B1336" s="15">
        <v>45765</v>
      </c>
      <c r="C1336" t="s">
        <v>39</v>
      </c>
      <c r="D1336" t="s">
        <v>49</v>
      </c>
      <c r="E1336" t="s">
        <v>108</v>
      </c>
      <c r="H1336" t="s">
        <v>73</v>
      </c>
      <c r="I1336" t="s">
        <v>2</v>
      </c>
      <c r="J1336" t="s">
        <v>52</v>
      </c>
      <c r="K1336" s="16">
        <v>7</v>
      </c>
      <c r="L1336" s="17">
        <v>469.99200000000002</v>
      </c>
      <c r="M1336" s="17">
        <v>37.599360000000004</v>
      </c>
      <c r="N1336" s="17">
        <v>46.622999999999998</v>
      </c>
      <c r="O1336" s="18">
        <f t="shared" si="41"/>
        <v>-9.0236399999999932</v>
      </c>
      <c r="P1336" s="17"/>
    </row>
    <row r="1337" spans="1:16" x14ac:dyDescent="0.2">
      <c r="A1337" s="5">
        <f t="shared" si="40"/>
        <v>6</v>
      </c>
      <c r="B1337" s="15">
        <v>45765</v>
      </c>
      <c r="C1337" t="s">
        <v>42</v>
      </c>
      <c r="D1337" t="s">
        <v>49</v>
      </c>
      <c r="E1337" t="s">
        <v>108</v>
      </c>
      <c r="H1337" t="s">
        <v>73</v>
      </c>
      <c r="I1337" t="s">
        <v>2</v>
      </c>
      <c r="J1337" t="s">
        <v>52</v>
      </c>
      <c r="K1337" s="16">
        <v>9</v>
      </c>
      <c r="L1337" s="17">
        <v>548.22</v>
      </c>
      <c r="M1337" s="17">
        <v>43.857600000000005</v>
      </c>
      <c r="N1337" s="17">
        <v>50.325000000000003</v>
      </c>
      <c r="O1337" s="18">
        <f t="shared" si="41"/>
        <v>-6.4673999999999978</v>
      </c>
      <c r="P1337" s="17"/>
    </row>
    <row r="1338" spans="1:16" x14ac:dyDescent="0.2">
      <c r="A1338" s="5">
        <f t="shared" si="40"/>
        <v>6</v>
      </c>
      <c r="B1338" s="15">
        <v>45765</v>
      </c>
      <c r="C1338" t="s">
        <v>36</v>
      </c>
      <c r="D1338" t="s">
        <v>49</v>
      </c>
      <c r="E1338" t="s">
        <v>108</v>
      </c>
      <c r="H1338" t="s">
        <v>63</v>
      </c>
      <c r="I1338" t="s">
        <v>64</v>
      </c>
      <c r="J1338" t="s">
        <v>52</v>
      </c>
      <c r="K1338" s="16">
        <v>5</v>
      </c>
      <c r="L1338" s="17">
        <v>382.14499999999998</v>
      </c>
      <c r="M1338" s="17">
        <v>30.5716</v>
      </c>
      <c r="N1338" s="17">
        <v>156.31</v>
      </c>
      <c r="O1338" s="18">
        <f t="shared" si="41"/>
        <v>-125.7384</v>
      </c>
      <c r="P1338" s="17"/>
    </row>
    <row r="1339" spans="1:16" x14ac:dyDescent="0.2">
      <c r="A1339" s="5">
        <f t="shared" si="40"/>
        <v>6</v>
      </c>
      <c r="B1339" s="15">
        <v>45765</v>
      </c>
      <c r="C1339" t="s">
        <v>44</v>
      </c>
      <c r="D1339" t="s">
        <v>49</v>
      </c>
      <c r="E1339" t="s">
        <v>108</v>
      </c>
      <c r="H1339" t="s">
        <v>51</v>
      </c>
      <c r="I1339" t="s">
        <v>2</v>
      </c>
      <c r="J1339" t="s">
        <v>52</v>
      </c>
      <c r="K1339" s="16">
        <v>9</v>
      </c>
      <c r="L1339" s="17">
        <v>557.30399999999997</v>
      </c>
      <c r="M1339" s="17">
        <v>44.584319999999998</v>
      </c>
      <c r="N1339" s="17">
        <v>52.326999999999998</v>
      </c>
      <c r="O1339" s="18">
        <f t="shared" si="41"/>
        <v>-7.74268</v>
      </c>
      <c r="P1339" s="17"/>
    </row>
    <row r="1340" spans="1:16" x14ac:dyDescent="0.2">
      <c r="A1340" s="5">
        <f t="shared" si="40"/>
        <v>6</v>
      </c>
      <c r="B1340" s="15">
        <v>45765</v>
      </c>
      <c r="C1340" t="s">
        <v>46</v>
      </c>
      <c r="D1340" t="s">
        <v>49</v>
      </c>
      <c r="E1340" t="s">
        <v>108</v>
      </c>
      <c r="H1340" t="s">
        <v>54</v>
      </c>
      <c r="I1340" t="s">
        <v>42</v>
      </c>
      <c r="J1340" t="s">
        <v>57</v>
      </c>
      <c r="K1340" s="16">
        <v>15</v>
      </c>
      <c r="L1340" s="17">
        <v>696.58500000000004</v>
      </c>
      <c r="M1340" s="17">
        <v>55.726800000000004</v>
      </c>
      <c r="N1340" s="17">
        <v>26.148000000000003</v>
      </c>
      <c r="O1340" s="18">
        <f t="shared" si="41"/>
        <v>29.578800000000001</v>
      </c>
      <c r="P1340" s="17"/>
    </row>
    <row r="1341" spans="1:16" x14ac:dyDescent="0.2">
      <c r="A1341" s="5">
        <f t="shared" si="40"/>
        <v>6</v>
      </c>
      <c r="B1341" s="15">
        <v>45765</v>
      </c>
      <c r="C1341" t="s">
        <v>48</v>
      </c>
      <c r="D1341" t="s">
        <v>49</v>
      </c>
      <c r="E1341" t="s">
        <v>108</v>
      </c>
      <c r="H1341" t="s">
        <v>54</v>
      </c>
      <c r="I1341" t="s">
        <v>42</v>
      </c>
      <c r="J1341" t="s">
        <v>57</v>
      </c>
      <c r="K1341" s="16">
        <v>15</v>
      </c>
      <c r="L1341" s="17">
        <v>823.87300000000005</v>
      </c>
      <c r="M1341" s="17">
        <v>65.909840000000003</v>
      </c>
      <c r="N1341" s="17">
        <v>35.971000000000004</v>
      </c>
      <c r="O1341" s="18">
        <f t="shared" si="41"/>
        <v>29.938839999999999</v>
      </c>
      <c r="P1341" s="17"/>
    </row>
    <row r="1342" spans="1:16" x14ac:dyDescent="0.2">
      <c r="A1342" s="5">
        <f t="shared" si="40"/>
        <v>6</v>
      </c>
      <c r="B1342" s="15">
        <v>45765</v>
      </c>
      <c r="C1342" t="s">
        <v>55</v>
      </c>
      <c r="D1342" t="s">
        <v>49</v>
      </c>
      <c r="E1342" t="s">
        <v>108</v>
      </c>
      <c r="H1342" t="s">
        <v>54</v>
      </c>
      <c r="I1342" t="s">
        <v>42</v>
      </c>
      <c r="J1342" t="s">
        <v>57</v>
      </c>
      <c r="K1342" s="16">
        <v>15</v>
      </c>
      <c r="L1342" s="17">
        <v>1094.9970000000001</v>
      </c>
      <c r="M1342" s="17">
        <v>87.599760000000003</v>
      </c>
      <c r="N1342" s="17">
        <v>32.767000000000003</v>
      </c>
      <c r="O1342" s="18">
        <f t="shared" si="41"/>
        <v>54.83276</v>
      </c>
      <c r="P1342" s="17"/>
    </row>
    <row r="1343" spans="1:16" x14ac:dyDescent="0.2">
      <c r="A1343" s="5">
        <f t="shared" si="40"/>
        <v>6</v>
      </c>
      <c r="B1343" s="15">
        <v>45765</v>
      </c>
      <c r="C1343" t="s">
        <v>70</v>
      </c>
      <c r="D1343" t="s">
        <v>49</v>
      </c>
      <c r="E1343" t="s">
        <v>108</v>
      </c>
      <c r="H1343" t="s">
        <v>54</v>
      </c>
      <c r="I1343" t="s">
        <v>42</v>
      </c>
      <c r="J1343" t="s">
        <v>57</v>
      </c>
      <c r="K1343" s="16">
        <v>16</v>
      </c>
      <c r="L1343" s="17">
        <v>656.21799999999996</v>
      </c>
      <c r="M1343" s="17">
        <v>52.497439999999997</v>
      </c>
      <c r="N1343" s="17">
        <v>35.621000000000002</v>
      </c>
      <c r="O1343" s="18">
        <f t="shared" si="41"/>
        <v>16.876439999999995</v>
      </c>
      <c r="P1343" s="17"/>
    </row>
    <row r="1344" spans="1:16" x14ac:dyDescent="0.2">
      <c r="A1344" s="5">
        <f t="shared" si="40"/>
        <v>7</v>
      </c>
      <c r="B1344" s="15">
        <v>45766</v>
      </c>
      <c r="C1344" t="s">
        <v>32</v>
      </c>
      <c r="D1344" t="s">
        <v>49</v>
      </c>
      <c r="E1344" t="s">
        <v>143</v>
      </c>
      <c r="H1344" t="s">
        <v>73</v>
      </c>
      <c r="I1344" t="s">
        <v>2</v>
      </c>
      <c r="J1344" t="s">
        <v>117</v>
      </c>
      <c r="K1344" s="16">
        <v>6</v>
      </c>
      <c r="L1344" s="17">
        <v>120.73699999999999</v>
      </c>
      <c r="M1344" s="17">
        <v>9.6589600000000004</v>
      </c>
      <c r="N1344" s="17">
        <v>40.298000000000002</v>
      </c>
      <c r="O1344" s="18">
        <f t="shared" si="41"/>
        <v>-30.639040000000001</v>
      </c>
      <c r="P1344" s="17" t="s">
        <v>2</v>
      </c>
    </row>
    <row r="1345" spans="1:17" x14ac:dyDescent="0.2">
      <c r="A1345" s="5">
        <f t="shared" si="40"/>
        <v>7</v>
      </c>
      <c r="B1345" s="15">
        <v>45766</v>
      </c>
      <c r="C1345" t="s">
        <v>39</v>
      </c>
      <c r="D1345" t="s">
        <v>49</v>
      </c>
      <c r="E1345" t="s">
        <v>143</v>
      </c>
      <c r="H1345" t="s">
        <v>73</v>
      </c>
      <c r="I1345" t="s">
        <v>2</v>
      </c>
      <c r="J1345" t="s">
        <v>117</v>
      </c>
      <c r="K1345" s="16">
        <v>9</v>
      </c>
      <c r="L1345" s="17">
        <v>225.339</v>
      </c>
      <c r="M1345" s="17">
        <v>18.02712</v>
      </c>
      <c r="N1345" s="17">
        <v>43.643999999999998</v>
      </c>
      <c r="O1345" s="18">
        <f t="shared" si="41"/>
        <v>-25.616879999999998</v>
      </c>
      <c r="P1345" s="17"/>
    </row>
    <row r="1346" spans="1:17" x14ac:dyDescent="0.2">
      <c r="A1346" s="5">
        <f t="shared" si="40"/>
        <v>7</v>
      </c>
      <c r="B1346" s="15">
        <v>45766</v>
      </c>
      <c r="C1346" t="s">
        <v>42</v>
      </c>
      <c r="D1346" t="s">
        <v>49</v>
      </c>
      <c r="E1346" t="s">
        <v>143</v>
      </c>
      <c r="H1346" t="s">
        <v>51</v>
      </c>
      <c r="I1346" t="s">
        <v>2</v>
      </c>
      <c r="J1346" t="s">
        <v>52</v>
      </c>
      <c r="K1346" s="16">
        <v>11</v>
      </c>
      <c r="L1346" s="17">
        <v>376.87700000000001</v>
      </c>
      <c r="M1346" s="17">
        <v>30.15016</v>
      </c>
      <c r="N1346" s="17">
        <v>41.523000000000003</v>
      </c>
      <c r="O1346" s="18">
        <f t="shared" si="41"/>
        <v>-11.372840000000004</v>
      </c>
      <c r="P1346" s="17"/>
    </row>
    <row r="1347" spans="1:17" x14ac:dyDescent="0.2">
      <c r="A1347" s="5">
        <f t="shared" si="40"/>
        <v>7</v>
      </c>
      <c r="B1347" s="15">
        <v>45766</v>
      </c>
      <c r="C1347" t="s">
        <v>36</v>
      </c>
      <c r="D1347" t="s">
        <v>49</v>
      </c>
      <c r="E1347" t="s">
        <v>143</v>
      </c>
      <c r="H1347" t="s">
        <v>35</v>
      </c>
      <c r="I1347" t="s">
        <v>2</v>
      </c>
      <c r="J1347" t="s">
        <v>124</v>
      </c>
      <c r="K1347" s="16">
        <v>10</v>
      </c>
      <c r="L1347" s="17">
        <v>356.29199999999997</v>
      </c>
      <c r="M1347" s="17">
        <v>28.503359999999997</v>
      </c>
      <c r="N1347" s="17">
        <v>39.548999999999999</v>
      </c>
      <c r="O1347" s="18">
        <f t="shared" si="41"/>
        <v>-11.045640000000002</v>
      </c>
      <c r="P1347" s="17"/>
    </row>
    <row r="1348" spans="1:17" x14ac:dyDescent="0.2">
      <c r="A1348" s="5">
        <f t="shared" si="40"/>
        <v>7</v>
      </c>
      <c r="B1348" s="15">
        <v>45766</v>
      </c>
      <c r="C1348" t="s">
        <v>44</v>
      </c>
      <c r="D1348" t="s">
        <v>49</v>
      </c>
      <c r="E1348" t="s">
        <v>143</v>
      </c>
      <c r="H1348" t="s">
        <v>51</v>
      </c>
      <c r="I1348" t="s">
        <v>2</v>
      </c>
      <c r="J1348" t="s">
        <v>52</v>
      </c>
      <c r="K1348" s="16">
        <v>9</v>
      </c>
      <c r="L1348" s="17">
        <v>411.14400000000001</v>
      </c>
      <c r="M1348" s="17">
        <v>32.89152</v>
      </c>
      <c r="N1348" s="17">
        <v>28.182000000000002</v>
      </c>
      <c r="O1348" s="18">
        <f t="shared" si="41"/>
        <v>4.7095199999999977</v>
      </c>
      <c r="P1348" s="17"/>
      <c r="Q1348" t="s">
        <v>2</v>
      </c>
    </row>
    <row r="1349" spans="1:17" x14ac:dyDescent="0.2">
      <c r="A1349" s="5">
        <f t="shared" si="40"/>
        <v>7</v>
      </c>
      <c r="B1349" s="15">
        <v>45766</v>
      </c>
      <c r="C1349" t="s">
        <v>46</v>
      </c>
      <c r="D1349" t="s">
        <v>49</v>
      </c>
      <c r="E1349" t="s">
        <v>143</v>
      </c>
      <c r="H1349" t="s">
        <v>54</v>
      </c>
      <c r="I1349" t="s">
        <v>2</v>
      </c>
      <c r="J1349" t="s">
        <v>52</v>
      </c>
      <c r="K1349" s="16">
        <v>9</v>
      </c>
      <c r="L1349" s="17">
        <v>396.70499999999998</v>
      </c>
      <c r="M1349" s="17">
        <v>31.7364</v>
      </c>
      <c r="N1349" s="17">
        <v>33.198</v>
      </c>
      <c r="O1349" s="18">
        <f t="shared" si="41"/>
        <v>-1.4616000000000007</v>
      </c>
      <c r="P1349" s="17"/>
    </row>
    <row r="1350" spans="1:17" x14ac:dyDescent="0.2">
      <c r="A1350" s="5">
        <f t="shared" si="40"/>
        <v>7</v>
      </c>
      <c r="B1350" s="15">
        <v>45766</v>
      </c>
      <c r="C1350" t="s">
        <v>48</v>
      </c>
      <c r="D1350" t="s">
        <v>49</v>
      </c>
      <c r="E1350" t="s">
        <v>143</v>
      </c>
      <c r="F1350" t="s">
        <v>95</v>
      </c>
      <c r="H1350" t="s">
        <v>35</v>
      </c>
      <c r="I1350" t="s">
        <v>2</v>
      </c>
      <c r="J1350" t="s">
        <v>77</v>
      </c>
      <c r="K1350" s="16">
        <v>10</v>
      </c>
      <c r="L1350" s="17">
        <v>11.872999999999999</v>
      </c>
      <c r="M1350" s="17">
        <v>0.94984000000000002</v>
      </c>
      <c r="N1350" s="17">
        <v>38.936999999999998</v>
      </c>
      <c r="O1350" s="18">
        <f t="shared" si="41"/>
        <v>-37.987159999999996</v>
      </c>
      <c r="P1350" s="17"/>
    </row>
    <row r="1351" spans="1:17" x14ac:dyDescent="0.2">
      <c r="A1351" s="5">
        <f t="shared" si="40"/>
        <v>7</v>
      </c>
      <c r="B1351" s="15">
        <v>45766</v>
      </c>
      <c r="C1351" t="s">
        <v>55</v>
      </c>
      <c r="D1351" t="s">
        <v>49</v>
      </c>
      <c r="E1351" t="s">
        <v>143</v>
      </c>
      <c r="F1351" t="s">
        <v>95</v>
      </c>
      <c r="H1351" t="s">
        <v>35</v>
      </c>
      <c r="I1351" t="s">
        <v>2</v>
      </c>
      <c r="J1351" t="s">
        <v>124</v>
      </c>
      <c r="K1351" s="16">
        <v>7</v>
      </c>
      <c r="L1351" s="17">
        <v>12.000999999999999</v>
      </c>
      <c r="M1351" s="17">
        <v>0.96007999999999993</v>
      </c>
      <c r="N1351" s="17">
        <v>35.639000000000003</v>
      </c>
      <c r="O1351" s="18">
        <f t="shared" si="41"/>
        <v>-34.678920000000005</v>
      </c>
      <c r="P1351" s="17"/>
    </row>
    <row r="1352" spans="1:17" x14ac:dyDescent="0.2">
      <c r="A1352" s="5">
        <f t="shared" si="40"/>
        <v>7</v>
      </c>
      <c r="B1352" s="15">
        <v>45766</v>
      </c>
      <c r="C1352" t="s">
        <v>32</v>
      </c>
      <c r="D1352" t="s">
        <v>33</v>
      </c>
      <c r="E1352" t="s">
        <v>115</v>
      </c>
      <c r="H1352" t="s">
        <v>35</v>
      </c>
      <c r="I1352" t="s">
        <v>39</v>
      </c>
      <c r="J1352" t="s">
        <v>43</v>
      </c>
      <c r="K1352" s="16">
        <v>8</v>
      </c>
      <c r="L1352" s="17">
        <v>200.07300000000001</v>
      </c>
      <c r="M1352" s="17">
        <v>16.005839999999999</v>
      </c>
      <c r="N1352" s="17">
        <v>33.956000000000003</v>
      </c>
      <c r="O1352" s="18">
        <f t="shared" si="41"/>
        <v>-17.950160000000004</v>
      </c>
      <c r="P1352" s="17"/>
    </row>
    <row r="1353" spans="1:17" x14ac:dyDescent="0.2">
      <c r="A1353" s="5">
        <f t="shared" si="40"/>
        <v>7</v>
      </c>
      <c r="B1353" s="15">
        <v>45766</v>
      </c>
      <c r="C1353" t="s">
        <v>39</v>
      </c>
      <c r="D1353" t="s">
        <v>33</v>
      </c>
      <c r="E1353" t="s">
        <v>115</v>
      </c>
      <c r="H1353" t="s">
        <v>35</v>
      </c>
      <c r="I1353" t="s">
        <v>42</v>
      </c>
      <c r="J1353" t="s">
        <v>43</v>
      </c>
      <c r="K1353" s="16">
        <v>9</v>
      </c>
      <c r="L1353" s="17">
        <v>318.53699999999998</v>
      </c>
      <c r="M1353" s="17">
        <v>25.482959999999999</v>
      </c>
      <c r="N1353" s="17">
        <v>30.234999999999999</v>
      </c>
      <c r="O1353" s="18">
        <f t="shared" si="41"/>
        <v>-4.7520400000000009</v>
      </c>
      <c r="P1353" s="17"/>
    </row>
    <row r="1354" spans="1:17" x14ac:dyDescent="0.2">
      <c r="A1354" s="5">
        <f t="shared" si="40"/>
        <v>7</v>
      </c>
      <c r="B1354" s="15">
        <v>45766</v>
      </c>
      <c r="C1354" t="s">
        <v>42</v>
      </c>
      <c r="D1354" t="s">
        <v>33</v>
      </c>
      <c r="E1354" t="s">
        <v>115</v>
      </c>
      <c r="H1354" t="s">
        <v>35</v>
      </c>
      <c r="I1354" t="s">
        <v>42</v>
      </c>
      <c r="J1354" t="s">
        <v>52</v>
      </c>
      <c r="K1354" s="16">
        <v>7</v>
      </c>
      <c r="L1354" s="17">
        <v>229.309</v>
      </c>
      <c r="M1354" s="17">
        <v>18.344719999999999</v>
      </c>
      <c r="N1354" s="17">
        <v>29.704000000000001</v>
      </c>
      <c r="O1354" s="18">
        <f t="shared" si="41"/>
        <v>-11.359280000000002</v>
      </c>
      <c r="P1354" s="17"/>
    </row>
    <row r="1355" spans="1:17" x14ac:dyDescent="0.2">
      <c r="A1355" s="5">
        <f t="shared" ref="A1355:A1418" si="42">WEEKDAY(B1355)</f>
        <v>7</v>
      </c>
      <c r="B1355" s="15">
        <v>45766</v>
      </c>
      <c r="C1355" t="s">
        <v>36</v>
      </c>
      <c r="D1355" t="s">
        <v>33</v>
      </c>
      <c r="E1355" t="s">
        <v>115</v>
      </c>
      <c r="H1355" t="s">
        <v>35</v>
      </c>
      <c r="I1355" t="s">
        <v>39</v>
      </c>
      <c r="J1355" t="s">
        <v>40</v>
      </c>
      <c r="K1355" s="16">
        <v>11</v>
      </c>
      <c r="L1355" s="17">
        <v>377.38499999999999</v>
      </c>
      <c r="M1355" s="17">
        <v>30.190799999999999</v>
      </c>
      <c r="N1355" s="17">
        <v>33.972999999999999</v>
      </c>
      <c r="O1355" s="18">
        <f t="shared" ref="O1355:O1418" si="43">M1355-N1355</f>
        <v>-3.7821999999999996</v>
      </c>
      <c r="P1355" s="17"/>
      <c r="Q1355" t="s">
        <v>2</v>
      </c>
    </row>
    <row r="1356" spans="1:17" x14ac:dyDescent="0.2">
      <c r="A1356" s="5">
        <f t="shared" si="42"/>
        <v>7</v>
      </c>
      <c r="B1356" s="15">
        <v>45766</v>
      </c>
      <c r="C1356" t="s">
        <v>44</v>
      </c>
      <c r="D1356" t="s">
        <v>49</v>
      </c>
      <c r="E1356" t="s">
        <v>115</v>
      </c>
      <c r="H1356" s="22" t="s">
        <v>51</v>
      </c>
      <c r="I1356" s="22" t="s">
        <v>2</v>
      </c>
      <c r="J1356" s="22" t="s">
        <v>52</v>
      </c>
      <c r="K1356" s="23">
        <v>4</v>
      </c>
      <c r="L1356" s="24">
        <v>227.70099999999999</v>
      </c>
      <c r="M1356" s="24">
        <v>18.216080000000002</v>
      </c>
      <c r="N1356" s="24">
        <v>36.369999999999997</v>
      </c>
      <c r="O1356" s="19">
        <f t="shared" si="43"/>
        <v>-18.153919999999996</v>
      </c>
      <c r="P1356" s="17"/>
    </row>
    <row r="1357" spans="1:17" x14ac:dyDescent="0.2">
      <c r="A1357" s="5">
        <f t="shared" si="42"/>
        <v>7</v>
      </c>
      <c r="B1357" s="15">
        <v>45766</v>
      </c>
      <c r="C1357" t="s">
        <v>46</v>
      </c>
      <c r="D1357" t="s">
        <v>49</v>
      </c>
      <c r="E1357" t="s">
        <v>115</v>
      </c>
      <c r="H1357" t="s">
        <v>35</v>
      </c>
      <c r="I1357" t="s">
        <v>39</v>
      </c>
      <c r="J1357" t="s">
        <v>57</v>
      </c>
      <c r="K1357" s="16">
        <v>8</v>
      </c>
      <c r="L1357" s="17">
        <v>435.839</v>
      </c>
      <c r="M1357" s="17">
        <v>34.86712</v>
      </c>
      <c r="N1357" s="17">
        <v>35.613999999999997</v>
      </c>
      <c r="O1357" s="18">
        <f t="shared" si="43"/>
        <v>-0.74687999999999732</v>
      </c>
      <c r="P1357" s="17"/>
    </row>
    <row r="1358" spans="1:17" x14ac:dyDescent="0.2">
      <c r="A1358" s="5">
        <f t="shared" si="42"/>
        <v>7</v>
      </c>
      <c r="B1358" s="15">
        <v>45766</v>
      </c>
      <c r="C1358" t="s">
        <v>48</v>
      </c>
      <c r="D1358" t="s">
        <v>49</v>
      </c>
      <c r="E1358" t="s">
        <v>115</v>
      </c>
      <c r="H1358" t="s">
        <v>54</v>
      </c>
      <c r="I1358" t="s">
        <v>36</v>
      </c>
      <c r="J1358" t="s">
        <v>57</v>
      </c>
      <c r="K1358" s="16">
        <v>16</v>
      </c>
      <c r="L1358" s="17">
        <v>579.43799999999999</v>
      </c>
      <c r="M1358" s="17">
        <v>46.355040000000002</v>
      </c>
      <c r="N1358" s="17">
        <v>24.573</v>
      </c>
      <c r="O1358" s="18">
        <f t="shared" si="43"/>
        <v>21.782040000000002</v>
      </c>
      <c r="P1358" s="17"/>
    </row>
    <row r="1359" spans="1:17" x14ac:dyDescent="0.2">
      <c r="A1359" s="5">
        <f t="shared" si="42"/>
        <v>7</v>
      </c>
      <c r="B1359" s="15">
        <v>45766</v>
      </c>
      <c r="C1359" t="s">
        <v>55</v>
      </c>
      <c r="D1359" t="s">
        <v>49</v>
      </c>
      <c r="E1359" t="s">
        <v>115</v>
      </c>
      <c r="H1359" t="s">
        <v>54</v>
      </c>
      <c r="I1359" t="s">
        <v>36</v>
      </c>
      <c r="J1359" t="s">
        <v>57</v>
      </c>
      <c r="K1359" s="16">
        <v>16</v>
      </c>
      <c r="L1359" s="17">
        <v>717.52800000000002</v>
      </c>
      <c r="M1359" s="17">
        <v>57.402240000000006</v>
      </c>
      <c r="N1359" s="17">
        <v>27.850999999999999</v>
      </c>
      <c r="O1359" s="18">
        <f t="shared" si="43"/>
        <v>29.551240000000007</v>
      </c>
      <c r="P1359" s="17"/>
    </row>
    <row r="1360" spans="1:17" x14ac:dyDescent="0.2">
      <c r="A1360" s="5">
        <f t="shared" si="42"/>
        <v>7</v>
      </c>
      <c r="B1360" s="15">
        <v>45766</v>
      </c>
      <c r="C1360" t="s">
        <v>32</v>
      </c>
      <c r="D1360" t="s">
        <v>49</v>
      </c>
      <c r="E1360" t="s">
        <v>119</v>
      </c>
      <c r="H1360" t="s">
        <v>45</v>
      </c>
      <c r="I1360" t="s">
        <v>2</v>
      </c>
      <c r="J1360" t="s">
        <v>52</v>
      </c>
      <c r="K1360" s="16">
        <v>9</v>
      </c>
      <c r="L1360" s="17">
        <v>601.81500000000005</v>
      </c>
      <c r="M1360" s="17">
        <v>48.145200000000003</v>
      </c>
      <c r="N1360" s="17">
        <v>23.143000000000001</v>
      </c>
      <c r="O1360" s="18">
        <f t="shared" si="43"/>
        <v>25.002200000000002</v>
      </c>
      <c r="P1360" s="17"/>
    </row>
    <row r="1361" spans="1:17" x14ac:dyDescent="0.2">
      <c r="A1361" s="5">
        <f t="shared" si="42"/>
        <v>7</v>
      </c>
      <c r="B1361" s="15">
        <v>45766</v>
      </c>
      <c r="C1361" t="s">
        <v>39</v>
      </c>
      <c r="D1361" t="s">
        <v>49</v>
      </c>
      <c r="E1361" t="s">
        <v>119</v>
      </c>
      <c r="H1361" t="s">
        <v>54</v>
      </c>
      <c r="I1361" t="s">
        <v>36</v>
      </c>
      <c r="J1361" t="s">
        <v>57</v>
      </c>
      <c r="K1361" s="16">
        <v>15</v>
      </c>
      <c r="L1361" s="17">
        <v>870.72500000000002</v>
      </c>
      <c r="M1361" s="17">
        <v>69.658000000000001</v>
      </c>
      <c r="N1361" s="17">
        <v>28.297999999999995</v>
      </c>
      <c r="O1361" s="18">
        <f t="shared" si="43"/>
        <v>41.360000000000007</v>
      </c>
      <c r="P1361" s="17"/>
    </row>
    <row r="1362" spans="1:17" x14ac:dyDescent="0.2">
      <c r="A1362" s="5">
        <f t="shared" si="42"/>
        <v>7</v>
      </c>
      <c r="B1362" s="15">
        <v>45766</v>
      </c>
      <c r="C1362" t="s">
        <v>42</v>
      </c>
      <c r="D1362" t="s">
        <v>49</v>
      </c>
      <c r="E1362" t="s">
        <v>119</v>
      </c>
      <c r="H1362" t="s">
        <v>54</v>
      </c>
      <c r="I1362" t="s">
        <v>36</v>
      </c>
      <c r="J1362" t="s">
        <v>57</v>
      </c>
      <c r="K1362" s="16">
        <v>15</v>
      </c>
      <c r="L1362" s="17">
        <v>707.83900000000006</v>
      </c>
      <c r="M1362" s="17">
        <v>56.627120000000005</v>
      </c>
      <c r="N1362" s="17">
        <v>24.273</v>
      </c>
      <c r="O1362" s="18">
        <f t="shared" si="43"/>
        <v>32.354120000000009</v>
      </c>
      <c r="P1362" s="17"/>
    </row>
    <row r="1363" spans="1:17" x14ac:dyDescent="0.2">
      <c r="A1363" s="5">
        <f t="shared" si="42"/>
        <v>7</v>
      </c>
      <c r="B1363" s="15">
        <v>45766</v>
      </c>
      <c r="C1363" t="s">
        <v>36</v>
      </c>
      <c r="D1363" t="s">
        <v>33</v>
      </c>
      <c r="E1363" t="s">
        <v>119</v>
      </c>
      <c r="H1363" t="s">
        <v>35</v>
      </c>
      <c r="I1363" t="s">
        <v>39</v>
      </c>
      <c r="J1363" t="s">
        <v>68</v>
      </c>
      <c r="K1363" s="16">
        <v>12</v>
      </c>
      <c r="L1363" s="17">
        <v>537.41399999999999</v>
      </c>
      <c r="M1363" s="17">
        <v>42.993119999999998</v>
      </c>
      <c r="N1363" s="17">
        <v>36.911999999999999</v>
      </c>
      <c r="O1363" s="18">
        <f t="shared" si="43"/>
        <v>6.0811199999999985</v>
      </c>
      <c r="P1363" s="17"/>
    </row>
    <row r="1364" spans="1:17" x14ac:dyDescent="0.2">
      <c r="A1364" s="5">
        <f t="shared" si="42"/>
        <v>7</v>
      </c>
      <c r="B1364" s="15">
        <v>45766</v>
      </c>
      <c r="C1364" t="s">
        <v>44</v>
      </c>
      <c r="D1364" t="s">
        <v>49</v>
      </c>
      <c r="E1364" t="s">
        <v>119</v>
      </c>
      <c r="H1364" t="s">
        <v>51</v>
      </c>
      <c r="I1364" t="s">
        <v>2</v>
      </c>
      <c r="J1364" t="s">
        <v>52</v>
      </c>
      <c r="K1364" s="16">
        <v>16</v>
      </c>
      <c r="L1364" s="17">
        <v>821.20500000000004</v>
      </c>
      <c r="M1364" s="17">
        <v>65.696400000000011</v>
      </c>
      <c r="N1364" s="17">
        <v>23.73</v>
      </c>
      <c r="O1364" s="18">
        <f t="shared" si="43"/>
        <v>41.966400000000007</v>
      </c>
      <c r="P1364" s="17"/>
    </row>
    <row r="1365" spans="1:17" x14ac:dyDescent="0.2">
      <c r="A1365" s="5">
        <f t="shared" si="42"/>
        <v>7</v>
      </c>
      <c r="B1365" s="15">
        <v>45766</v>
      </c>
      <c r="C1365" t="s">
        <v>46</v>
      </c>
      <c r="D1365" t="s">
        <v>33</v>
      </c>
      <c r="E1365" t="s">
        <v>119</v>
      </c>
      <c r="H1365" t="s">
        <v>35</v>
      </c>
      <c r="I1365" t="s">
        <v>32</v>
      </c>
      <c r="J1365" t="s">
        <v>43</v>
      </c>
      <c r="K1365" s="16">
        <v>6</v>
      </c>
      <c r="L1365" s="17">
        <v>234.274</v>
      </c>
      <c r="M1365" s="17">
        <v>18.74192</v>
      </c>
      <c r="N1365" s="17">
        <v>48.822000000000003</v>
      </c>
      <c r="O1365" s="18">
        <f t="shared" si="43"/>
        <v>-30.080080000000002</v>
      </c>
      <c r="P1365" s="17"/>
    </row>
    <row r="1366" spans="1:17" x14ac:dyDescent="0.2">
      <c r="A1366" s="5">
        <f t="shared" si="42"/>
        <v>7</v>
      </c>
      <c r="B1366" s="15">
        <v>45766</v>
      </c>
      <c r="C1366" t="s">
        <v>48</v>
      </c>
      <c r="D1366" t="s">
        <v>49</v>
      </c>
      <c r="E1366" t="s">
        <v>119</v>
      </c>
      <c r="H1366" t="s">
        <v>54</v>
      </c>
      <c r="I1366" t="s">
        <v>36</v>
      </c>
      <c r="J1366" t="s">
        <v>57</v>
      </c>
      <c r="K1366" s="16">
        <v>15</v>
      </c>
      <c r="L1366" s="17">
        <v>585.85400000000004</v>
      </c>
      <c r="M1366" s="17">
        <v>46.868320000000004</v>
      </c>
      <c r="N1366" s="17">
        <v>21.179000000000002</v>
      </c>
      <c r="O1366" s="18">
        <f t="shared" si="43"/>
        <v>25.689320000000002</v>
      </c>
      <c r="P1366" s="17"/>
    </row>
    <row r="1367" spans="1:17" x14ac:dyDescent="0.2">
      <c r="A1367" s="5">
        <f t="shared" si="42"/>
        <v>7</v>
      </c>
      <c r="B1367" s="15">
        <v>45766</v>
      </c>
      <c r="C1367" t="s">
        <v>55</v>
      </c>
      <c r="D1367" t="s">
        <v>33</v>
      </c>
      <c r="E1367" t="s">
        <v>119</v>
      </c>
      <c r="H1367" t="s">
        <v>54</v>
      </c>
      <c r="I1367" t="s">
        <v>2</v>
      </c>
      <c r="J1367" t="s">
        <v>43</v>
      </c>
      <c r="K1367" s="16">
        <v>11</v>
      </c>
      <c r="L1367" s="17">
        <v>392.04899999999998</v>
      </c>
      <c r="M1367" s="17">
        <v>31.36392</v>
      </c>
      <c r="N1367" s="17">
        <v>30.814000000000004</v>
      </c>
      <c r="O1367" s="18">
        <f t="shared" si="43"/>
        <v>0.54991999999999663</v>
      </c>
      <c r="P1367" s="17"/>
    </row>
    <row r="1368" spans="1:17" x14ac:dyDescent="0.2">
      <c r="A1368" s="5">
        <f t="shared" si="42"/>
        <v>7</v>
      </c>
      <c r="B1368" s="15">
        <v>45766</v>
      </c>
      <c r="C1368" t="s">
        <v>70</v>
      </c>
      <c r="D1368" t="s">
        <v>49</v>
      </c>
      <c r="E1368" t="s">
        <v>119</v>
      </c>
      <c r="H1368" t="s">
        <v>35</v>
      </c>
      <c r="I1368" t="s">
        <v>36</v>
      </c>
      <c r="J1368" t="s">
        <v>43</v>
      </c>
      <c r="K1368" s="16">
        <v>11</v>
      </c>
      <c r="L1368" s="17">
        <v>419.358</v>
      </c>
      <c r="M1368" s="17">
        <v>33.548639999999999</v>
      </c>
      <c r="N1368" s="17">
        <v>20.084999999999997</v>
      </c>
      <c r="O1368" s="18">
        <f t="shared" si="43"/>
        <v>13.463640000000002</v>
      </c>
      <c r="P1368" s="17"/>
    </row>
    <row r="1369" spans="1:17" x14ac:dyDescent="0.2">
      <c r="A1369" s="5">
        <f t="shared" si="42"/>
        <v>1</v>
      </c>
      <c r="B1369" s="15">
        <v>45767</v>
      </c>
      <c r="C1369" t="s">
        <v>32</v>
      </c>
      <c r="D1369" t="s">
        <v>33</v>
      </c>
      <c r="E1369" t="s">
        <v>91</v>
      </c>
      <c r="H1369" t="s">
        <v>73</v>
      </c>
      <c r="I1369" t="s">
        <v>2</v>
      </c>
      <c r="J1369" t="s">
        <v>52</v>
      </c>
      <c r="K1369" s="16">
        <v>11</v>
      </c>
      <c r="L1369" s="17">
        <v>401.20800000000003</v>
      </c>
      <c r="M1369" s="17">
        <v>32.096640000000001</v>
      </c>
      <c r="N1369" s="17">
        <v>71.915999999999997</v>
      </c>
      <c r="O1369" s="18">
        <f t="shared" si="43"/>
        <v>-39.819359999999996</v>
      </c>
      <c r="P1369" s="17"/>
    </row>
    <row r="1370" spans="1:17" x14ac:dyDescent="0.2">
      <c r="A1370" s="5">
        <f t="shared" si="42"/>
        <v>1</v>
      </c>
      <c r="B1370" s="15">
        <v>45767</v>
      </c>
      <c r="C1370" t="s">
        <v>39</v>
      </c>
      <c r="D1370" t="s">
        <v>33</v>
      </c>
      <c r="E1370" t="s">
        <v>91</v>
      </c>
      <c r="H1370" t="s">
        <v>73</v>
      </c>
      <c r="I1370" t="s">
        <v>2</v>
      </c>
      <c r="J1370" t="s">
        <v>52</v>
      </c>
      <c r="K1370" s="16">
        <v>10</v>
      </c>
      <c r="L1370" s="17">
        <v>439.64600000000002</v>
      </c>
      <c r="M1370" s="17">
        <v>35.171680000000002</v>
      </c>
      <c r="N1370" s="17">
        <v>71.915999999999997</v>
      </c>
      <c r="O1370" s="18">
        <f t="shared" si="43"/>
        <v>-36.744319999999995</v>
      </c>
      <c r="P1370" s="17"/>
    </row>
    <row r="1371" spans="1:17" x14ac:dyDescent="0.2">
      <c r="A1371" s="5">
        <f t="shared" si="42"/>
        <v>1</v>
      </c>
      <c r="B1371" s="15">
        <v>45767</v>
      </c>
      <c r="C1371" t="s">
        <v>42</v>
      </c>
      <c r="D1371" t="s">
        <v>33</v>
      </c>
      <c r="E1371" t="s">
        <v>91</v>
      </c>
      <c r="F1371" t="s">
        <v>53</v>
      </c>
      <c r="H1371" t="s">
        <v>54</v>
      </c>
      <c r="I1371" t="s">
        <v>2</v>
      </c>
      <c r="J1371" t="s">
        <v>43</v>
      </c>
      <c r="K1371" s="16">
        <v>15</v>
      </c>
      <c r="L1371" s="17">
        <v>8125.8819999999996</v>
      </c>
      <c r="M1371" s="17">
        <v>650.07056</v>
      </c>
      <c r="N1371" s="17">
        <v>293.065</v>
      </c>
      <c r="O1371" s="18">
        <f t="shared" si="43"/>
        <v>357.00556</v>
      </c>
      <c r="P1371" s="17"/>
    </row>
    <row r="1372" spans="1:17" x14ac:dyDescent="0.2">
      <c r="A1372" s="5">
        <f t="shared" si="42"/>
        <v>1</v>
      </c>
      <c r="B1372" s="15">
        <v>45767</v>
      </c>
      <c r="C1372" t="s">
        <v>36</v>
      </c>
      <c r="D1372" t="s">
        <v>33</v>
      </c>
      <c r="E1372" t="s">
        <v>91</v>
      </c>
      <c r="H1372" t="s">
        <v>63</v>
      </c>
      <c r="I1372" t="s">
        <v>121</v>
      </c>
      <c r="J1372" t="s">
        <v>43</v>
      </c>
      <c r="K1372" s="16">
        <v>8</v>
      </c>
      <c r="L1372" s="17">
        <v>551.57799999999997</v>
      </c>
      <c r="M1372" s="17">
        <v>44.126239999999996</v>
      </c>
      <c r="N1372" s="17">
        <v>199.22599999999997</v>
      </c>
      <c r="O1372" s="18">
        <f t="shared" si="43"/>
        <v>-155.09975999999997</v>
      </c>
      <c r="P1372" s="17"/>
      <c r="Q1372" t="s">
        <v>2</v>
      </c>
    </row>
    <row r="1373" spans="1:17" x14ac:dyDescent="0.2">
      <c r="A1373" s="5">
        <f t="shared" si="42"/>
        <v>1</v>
      </c>
      <c r="B1373" s="15">
        <v>45767</v>
      </c>
      <c r="C1373" t="s">
        <v>44</v>
      </c>
      <c r="D1373" t="s">
        <v>33</v>
      </c>
      <c r="E1373" t="s">
        <v>91</v>
      </c>
      <c r="H1373" t="s">
        <v>63</v>
      </c>
      <c r="I1373" t="s">
        <v>121</v>
      </c>
      <c r="J1373" t="s">
        <v>40</v>
      </c>
      <c r="K1373" s="16">
        <v>7</v>
      </c>
      <c r="L1373" s="17">
        <v>372.22899999999998</v>
      </c>
      <c r="M1373" s="17">
        <v>29.778320000000001</v>
      </c>
      <c r="N1373" s="17">
        <v>285.68099999999998</v>
      </c>
      <c r="O1373" s="18">
        <f t="shared" si="43"/>
        <v>-255.90267999999998</v>
      </c>
      <c r="P1373" s="17"/>
    </row>
    <row r="1374" spans="1:17" x14ac:dyDescent="0.2">
      <c r="A1374" s="5">
        <f t="shared" si="42"/>
        <v>1</v>
      </c>
      <c r="B1374" s="15">
        <v>45767</v>
      </c>
      <c r="C1374" t="s">
        <v>46</v>
      </c>
      <c r="D1374" t="s">
        <v>33</v>
      </c>
      <c r="E1374" t="s">
        <v>91</v>
      </c>
      <c r="H1374" t="s">
        <v>35</v>
      </c>
      <c r="I1374" t="s">
        <v>42</v>
      </c>
      <c r="J1374" t="s">
        <v>40</v>
      </c>
      <c r="K1374" s="16">
        <v>13</v>
      </c>
      <c r="L1374" s="17">
        <v>530.67999999999995</v>
      </c>
      <c r="M1374" s="17">
        <v>42.4544</v>
      </c>
      <c r="N1374" s="17">
        <v>63.873000000000012</v>
      </c>
      <c r="O1374" s="18">
        <f t="shared" si="43"/>
        <v>-21.418600000000012</v>
      </c>
      <c r="P1374" s="17"/>
    </row>
    <row r="1375" spans="1:17" x14ac:dyDescent="0.2">
      <c r="A1375" s="5">
        <f t="shared" si="42"/>
        <v>1</v>
      </c>
      <c r="B1375" s="15">
        <v>45767</v>
      </c>
      <c r="C1375" t="s">
        <v>48</v>
      </c>
      <c r="D1375" t="s">
        <v>33</v>
      </c>
      <c r="E1375" t="s">
        <v>91</v>
      </c>
      <c r="H1375" t="s">
        <v>63</v>
      </c>
      <c r="I1375" t="s">
        <v>121</v>
      </c>
      <c r="J1375" t="s">
        <v>40</v>
      </c>
      <c r="K1375" s="16">
        <v>8</v>
      </c>
      <c r="L1375" s="17">
        <v>543.04499999999996</v>
      </c>
      <c r="M1375" s="17">
        <v>43.443599999999996</v>
      </c>
      <c r="N1375" s="17">
        <v>185.32299999999998</v>
      </c>
      <c r="O1375" s="18">
        <f t="shared" si="43"/>
        <v>-141.87939999999998</v>
      </c>
      <c r="P1375" s="17"/>
    </row>
    <row r="1376" spans="1:17" x14ac:dyDescent="0.2">
      <c r="A1376" s="5">
        <f t="shared" si="42"/>
        <v>1</v>
      </c>
      <c r="B1376" s="15">
        <v>45767</v>
      </c>
      <c r="C1376" t="s">
        <v>55</v>
      </c>
      <c r="D1376" t="s">
        <v>33</v>
      </c>
      <c r="E1376" t="s">
        <v>91</v>
      </c>
      <c r="H1376" t="s">
        <v>54</v>
      </c>
      <c r="I1376" t="s">
        <v>2</v>
      </c>
      <c r="J1376" t="s">
        <v>43</v>
      </c>
      <c r="K1376" s="16">
        <v>18</v>
      </c>
      <c r="L1376" s="17">
        <v>744.18200000000002</v>
      </c>
      <c r="M1376" s="17">
        <v>59.534559999999999</v>
      </c>
      <c r="N1376" s="17">
        <v>70.176999999999992</v>
      </c>
      <c r="O1376" s="18">
        <f t="shared" si="43"/>
        <v>-10.642439999999993</v>
      </c>
      <c r="P1376" s="17"/>
    </row>
    <row r="1377" spans="1:17" x14ac:dyDescent="0.2">
      <c r="A1377" s="5">
        <f t="shared" si="42"/>
        <v>1</v>
      </c>
      <c r="B1377" s="15">
        <v>45767</v>
      </c>
      <c r="C1377" t="s">
        <v>32</v>
      </c>
      <c r="D1377" t="s">
        <v>49</v>
      </c>
      <c r="E1377" t="s">
        <v>98</v>
      </c>
      <c r="H1377" t="s">
        <v>62</v>
      </c>
      <c r="I1377" t="s">
        <v>2</v>
      </c>
      <c r="J1377" t="s">
        <v>52</v>
      </c>
      <c r="K1377" s="16">
        <v>9</v>
      </c>
      <c r="L1377" s="17">
        <v>478.98099999999999</v>
      </c>
      <c r="M1377" s="17">
        <v>38.318480000000001</v>
      </c>
      <c r="N1377" s="17">
        <v>97.664000000000001</v>
      </c>
      <c r="O1377" s="18">
        <f t="shared" si="43"/>
        <v>-59.34552</v>
      </c>
      <c r="P1377" s="17"/>
    </row>
    <row r="1378" spans="1:17" x14ac:dyDescent="0.2">
      <c r="A1378" s="5">
        <f t="shared" si="42"/>
        <v>1</v>
      </c>
      <c r="B1378" s="15">
        <v>45767</v>
      </c>
      <c r="C1378" t="s">
        <v>39</v>
      </c>
      <c r="D1378" t="s">
        <v>49</v>
      </c>
      <c r="E1378" t="s">
        <v>98</v>
      </c>
      <c r="H1378" t="s">
        <v>62</v>
      </c>
      <c r="I1378" t="s">
        <v>2</v>
      </c>
      <c r="J1378" t="s">
        <v>52</v>
      </c>
      <c r="K1378" s="16">
        <v>8</v>
      </c>
      <c r="L1378" s="17">
        <v>478.01400000000001</v>
      </c>
      <c r="M1378" s="17">
        <v>38.241120000000002</v>
      </c>
      <c r="N1378" s="17">
        <v>108.75899999999999</v>
      </c>
      <c r="O1378" s="18">
        <f t="shared" si="43"/>
        <v>-70.517879999999991</v>
      </c>
      <c r="P1378" s="17"/>
      <c r="Q1378" t="s">
        <v>2</v>
      </c>
    </row>
    <row r="1379" spans="1:17" x14ac:dyDescent="0.2">
      <c r="A1379" s="5">
        <f t="shared" si="42"/>
        <v>1</v>
      </c>
      <c r="B1379" s="15">
        <v>45767</v>
      </c>
      <c r="C1379" t="s">
        <v>42</v>
      </c>
      <c r="D1379" t="s">
        <v>49</v>
      </c>
      <c r="E1379" t="s">
        <v>98</v>
      </c>
      <c r="H1379" t="s">
        <v>54</v>
      </c>
      <c r="I1379" t="s">
        <v>42</v>
      </c>
      <c r="J1379" t="s">
        <v>57</v>
      </c>
      <c r="K1379" s="16">
        <v>16</v>
      </c>
      <c r="L1379" s="17">
        <v>647.67499999999995</v>
      </c>
      <c r="M1379" s="17">
        <v>51.814</v>
      </c>
      <c r="N1379" s="17">
        <v>30.628000000000004</v>
      </c>
      <c r="O1379" s="18">
        <f t="shared" si="43"/>
        <v>21.185999999999996</v>
      </c>
      <c r="P1379" s="17"/>
    </row>
    <row r="1380" spans="1:17" x14ac:dyDescent="0.2">
      <c r="A1380" s="5">
        <f t="shared" si="42"/>
        <v>1</v>
      </c>
      <c r="B1380" s="15">
        <v>45767</v>
      </c>
      <c r="C1380" t="s">
        <v>36</v>
      </c>
      <c r="D1380" t="s">
        <v>49</v>
      </c>
      <c r="E1380" t="s">
        <v>98</v>
      </c>
      <c r="H1380" t="s">
        <v>62</v>
      </c>
      <c r="I1380" t="s">
        <v>2</v>
      </c>
      <c r="J1380" t="s">
        <v>57</v>
      </c>
      <c r="K1380" s="16">
        <v>8</v>
      </c>
      <c r="L1380" s="17">
        <v>478.733</v>
      </c>
      <c r="M1380" s="17">
        <v>38.298639999999999</v>
      </c>
      <c r="N1380" s="17">
        <v>84.352000000000004</v>
      </c>
      <c r="O1380" s="18">
        <f t="shared" si="43"/>
        <v>-46.053360000000005</v>
      </c>
      <c r="P1380" s="17"/>
    </row>
    <row r="1381" spans="1:17" x14ac:dyDescent="0.2">
      <c r="A1381" s="5">
        <f t="shared" si="42"/>
        <v>1</v>
      </c>
      <c r="B1381" s="15">
        <v>45767</v>
      </c>
      <c r="C1381" t="s">
        <v>44</v>
      </c>
      <c r="D1381" t="s">
        <v>49</v>
      </c>
      <c r="E1381" t="s">
        <v>98</v>
      </c>
      <c r="H1381" t="s">
        <v>54</v>
      </c>
      <c r="I1381" t="s">
        <v>36</v>
      </c>
      <c r="J1381" t="s">
        <v>57</v>
      </c>
      <c r="K1381" s="16">
        <v>14</v>
      </c>
      <c r="L1381" s="17">
        <v>455.03800000000001</v>
      </c>
      <c r="M1381" s="17">
        <v>36.403040000000004</v>
      </c>
      <c r="N1381" s="17">
        <v>25.79</v>
      </c>
      <c r="O1381" s="18">
        <f t="shared" si="43"/>
        <v>10.613040000000005</v>
      </c>
      <c r="P1381" s="17"/>
    </row>
    <row r="1382" spans="1:17" x14ac:dyDescent="0.2">
      <c r="A1382" s="5">
        <f t="shared" si="42"/>
        <v>1</v>
      </c>
      <c r="B1382" s="15">
        <v>45767</v>
      </c>
      <c r="C1382" t="s">
        <v>46</v>
      </c>
      <c r="D1382" t="s">
        <v>49</v>
      </c>
      <c r="E1382" t="s">
        <v>98</v>
      </c>
      <c r="H1382" t="s">
        <v>63</v>
      </c>
      <c r="I1382" t="s">
        <v>2</v>
      </c>
      <c r="J1382" t="s">
        <v>60</v>
      </c>
      <c r="K1382" s="16">
        <v>6</v>
      </c>
      <c r="L1382" s="17">
        <v>225.358</v>
      </c>
      <c r="M1382" s="17">
        <v>18.028639999999999</v>
      </c>
      <c r="N1382" s="17">
        <v>48.173999999999999</v>
      </c>
      <c r="O1382" s="18">
        <f t="shared" si="43"/>
        <v>-30.14536</v>
      </c>
      <c r="P1382" s="17"/>
    </row>
    <row r="1383" spans="1:17" x14ac:dyDescent="0.2">
      <c r="A1383" s="5">
        <f t="shared" si="42"/>
        <v>1</v>
      </c>
      <c r="B1383" s="15">
        <v>45767</v>
      </c>
      <c r="C1383" t="s">
        <v>48</v>
      </c>
      <c r="D1383" t="s">
        <v>49</v>
      </c>
      <c r="E1383" t="s">
        <v>98</v>
      </c>
      <c r="H1383" t="s">
        <v>45</v>
      </c>
      <c r="I1383" t="s">
        <v>2</v>
      </c>
      <c r="J1383" t="s">
        <v>52</v>
      </c>
      <c r="K1383" s="16">
        <v>7</v>
      </c>
      <c r="L1383" s="17">
        <v>210.87</v>
      </c>
      <c r="M1383" s="17">
        <v>16.869600000000002</v>
      </c>
      <c r="N1383" s="17">
        <v>29.540999999999997</v>
      </c>
      <c r="O1383" s="18">
        <f t="shared" si="43"/>
        <v>-12.671399999999995</v>
      </c>
      <c r="P1383" s="17"/>
    </row>
    <row r="1384" spans="1:17" x14ac:dyDescent="0.2">
      <c r="A1384" s="5">
        <f t="shared" si="42"/>
        <v>1</v>
      </c>
      <c r="B1384" s="15">
        <v>45767</v>
      </c>
      <c r="C1384" t="s">
        <v>55</v>
      </c>
      <c r="D1384" t="s">
        <v>49</v>
      </c>
      <c r="E1384" t="s">
        <v>98</v>
      </c>
      <c r="H1384" t="s">
        <v>54</v>
      </c>
      <c r="I1384" t="s">
        <v>36</v>
      </c>
      <c r="J1384" t="s">
        <v>57</v>
      </c>
      <c r="K1384" s="16">
        <v>14</v>
      </c>
      <c r="L1384" s="17">
        <v>388.53300000000002</v>
      </c>
      <c r="M1384" s="17">
        <v>31.082640000000001</v>
      </c>
      <c r="N1384" s="17">
        <v>24.503999999999998</v>
      </c>
      <c r="O1384" s="18">
        <f t="shared" si="43"/>
        <v>6.5786400000000036</v>
      </c>
      <c r="P1384" s="17" t="s">
        <v>80</v>
      </c>
    </row>
    <row r="1385" spans="1:17" x14ac:dyDescent="0.2">
      <c r="A1385" s="5">
        <f t="shared" si="42"/>
        <v>2</v>
      </c>
      <c r="B1385" s="15">
        <v>45768</v>
      </c>
      <c r="C1385" t="s">
        <v>32</v>
      </c>
      <c r="D1385" t="s">
        <v>49</v>
      </c>
      <c r="E1385" t="s">
        <v>96</v>
      </c>
      <c r="H1385" t="s">
        <v>35</v>
      </c>
      <c r="I1385" t="s">
        <v>36</v>
      </c>
      <c r="J1385" t="s">
        <v>57</v>
      </c>
      <c r="K1385" s="16">
        <v>8</v>
      </c>
      <c r="L1385" s="17">
        <v>428.39</v>
      </c>
      <c r="M1385" s="17">
        <v>34.2712</v>
      </c>
      <c r="N1385" s="17">
        <v>25.704000000000001</v>
      </c>
      <c r="O1385" s="18">
        <f t="shared" si="43"/>
        <v>8.5671999999999997</v>
      </c>
      <c r="P1385" s="17"/>
    </row>
    <row r="1386" spans="1:17" x14ac:dyDescent="0.2">
      <c r="A1386" s="5">
        <f t="shared" si="42"/>
        <v>2</v>
      </c>
      <c r="B1386" s="15">
        <v>45768</v>
      </c>
      <c r="C1386" t="s">
        <v>39</v>
      </c>
      <c r="D1386" t="s">
        <v>49</v>
      </c>
      <c r="E1386" t="s">
        <v>96</v>
      </c>
      <c r="H1386" t="s">
        <v>45</v>
      </c>
      <c r="I1386" t="s">
        <v>2</v>
      </c>
      <c r="J1386" t="s">
        <v>52</v>
      </c>
      <c r="K1386" s="16">
        <v>13</v>
      </c>
      <c r="L1386" s="17">
        <v>531.45699999999999</v>
      </c>
      <c r="M1386" s="17">
        <v>42.516559999999998</v>
      </c>
      <c r="N1386" s="17">
        <v>44.356000000000002</v>
      </c>
      <c r="O1386" s="18">
        <f t="shared" si="43"/>
        <v>-1.8394400000000033</v>
      </c>
      <c r="P1386" s="17"/>
    </row>
    <row r="1387" spans="1:17" x14ac:dyDescent="0.2">
      <c r="A1387" s="5">
        <f t="shared" si="42"/>
        <v>2</v>
      </c>
      <c r="B1387" s="15">
        <v>45768</v>
      </c>
      <c r="C1387" t="s">
        <v>42</v>
      </c>
      <c r="D1387" t="s">
        <v>49</v>
      </c>
      <c r="E1387" t="s">
        <v>96</v>
      </c>
      <c r="F1387" t="s">
        <v>53</v>
      </c>
      <c r="H1387" t="s">
        <v>54</v>
      </c>
      <c r="I1387" t="s">
        <v>39</v>
      </c>
      <c r="J1387" t="s">
        <v>57</v>
      </c>
      <c r="K1387" s="16">
        <v>15</v>
      </c>
      <c r="L1387" s="17">
        <v>7037.1809999999996</v>
      </c>
      <c r="M1387" s="17">
        <v>562.97447999999997</v>
      </c>
      <c r="N1387" s="17">
        <v>85.106999999999999</v>
      </c>
      <c r="O1387" s="18">
        <f t="shared" si="43"/>
        <v>477.86748</v>
      </c>
      <c r="P1387" s="17"/>
    </row>
    <row r="1388" spans="1:17" x14ac:dyDescent="0.2">
      <c r="A1388" s="5">
        <f t="shared" si="42"/>
        <v>2</v>
      </c>
      <c r="B1388" s="15">
        <v>45768</v>
      </c>
      <c r="C1388" t="s">
        <v>36</v>
      </c>
      <c r="D1388" t="s">
        <v>49</v>
      </c>
      <c r="E1388" t="s">
        <v>96</v>
      </c>
      <c r="H1388" t="s">
        <v>54</v>
      </c>
      <c r="I1388" t="s">
        <v>2</v>
      </c>
      <c r="J1388" t="s">
        <v>52</v>
      </c>
      <c r="K1388" s="16">
        <v>16</v>
      </c>
      <c r="L1388" s="17">
        <v>761.50699999999995</v>
      </c>
      <c r="M1388" s="17">
        <v>60.920559999999995</v>
      </c>
      <c r="N1388" s="17">
        <v>48.290999999999997</v>
      </c>
      <c r="O1388" s="18">
        <f t="shared" si="43"/>
        <v>12.629559999999998</v>
      </c>
      <c r="P1388" s="17"/>
      <c r="Q1388" t="s">
        <v>2</v>
      </c>
    </row>
    <row r="1389" spans="1:17" x14ac:dyDescent="0.2">
      <c r="A1389" s="5">
        <f t="shared" si="42"/>
        <v>2</v>
      </c>
      <c r="B1389" s="15">
        <v>45768</v>
      </c>
      <c r="C1389" t="s">
        <v>44</v>
      </c>
      <c r="D1389" t="s">
        <v>49</v>
      </c>
      <c r="E1389" t="s">
        <v>96</v>
      </c>
      <c r="H1389" t="s">
        <v>54</v>
      </c>
      <c r="I1389" t="s">
        <v>42</v>
      </c>
      <c r="J1389" t="s">
        <v>57</v>
      </c>
      <c r="K1389" s="16">
        <v>16</v>
      </c>
      <c r="L1389" s="17">
        <v>787.28200000000004</v>
      </c>
      <c r="M1389" s="17">
        <v>62.982560000000007</v>
      </c>
      <c r="N1389" s="17">
        <v>43.987000000000002</v>
      </c>
      <c r="O1389" s="18">
        <f t="shared" si="43"/>
        <v>18.995560000000005</v>
      </c>
      <c r="P1389" s="17"/>
      <c r="Q1389" t="s">
        <v>2</v>
      </c>
    </row>
    <row r="1390" spans="1:17" x14ac:dyDescent="0.2">
      <c r="A1390" s="5">
        <f t="shared" si="42"/>
        <v>2</v>
      </c>
      <c r="B1390" s="15">
        <v>45768</v>
      </c>
      <c r="C1390" t="s">
        <v>46</v>
      </c>
      <c r="D1390" t="s">
        <v>49</v>
      </c>
      <c r="E1390" t="s">
        <v>96</v>
      </c>
      <c r="H1390" t="s">
        <v>54</v>
      </c>
      <c r="I1390" t="s">
        <v>42</v>
      </c>
      <c r="J1390" t="s">
        <v>57</v>
      </c>
      <c r="K1390" s="16">
        <v>14</v>
      </c>
      <c r="L1390" s="17">
        <v>711.47400000000005</v>
      </c>
      <c r="M1390" s="17">
        <v>56.917920000000002</v>
      </c>
      <c r="N1390" s="17">
        <v>45.930999999999997</v>
      </c>
      <c r="O1390" s="18">
        <f t="shared" si="43"/>
        <v>10.986920000000005</v>
      </c>
      <c r="P1390" s="17"/>
    </row>
    <row r="1391" spans="1:17" x14ac:dyDescent="0.2">
      <c r="A1391" s="5">
        <f t="shared" si="42"/>
        <v>2</v>
      </c>
      <c r="B1391" s="15">
        <v>45768</v>
      </c>
      <c r="C1391" t="s">
        <v>48</v>
      </c>
      <c r="D1391" t="s">
        <v>49</v>
      </c>
      <c r="E1391" t="s">
        <v>96</v>
      </c>
      <c r="H1391" t="s">
        <v>45</v>
      </c>
      <c r="I1391" t="s">
        <v>2</v>
      </c>
      <c r="J1391" t="s">
        <v>52</v>
      </c>
      <c r="K1391" s="16">
        <v>9</v>
      </c>
      <c r="L1391" s="17">
        <v>444.19299999999998</v>
      </c>
      <c r="M1391" s="17">
        <v>35.535440000000001</v>
      </c>
      <c r="N1391" s="17">
        <v>45.117999999999995</v>
      </c>
      <c r="O1391" s="18">
        <f t="shared" si="43"/>
        <v>-9.5825599999999937</v>
      </c>
      <c r="P1391" s="17"/>
    </row>
    <row r="1392" spans="1:17" x14ac:dyDescent="0.2">
      <c r="A1392" s="5">
        <f t="shared" si="42"/>
        <v>2</v>
      </c>
      <c r="B1392" s="15">
        <v>45768</v>
      </c>
      <c r="C1392" t="s">
        <v>55</v>
      </c>
      <c r="D1392" t="s">
        <v>49</v>
      </c>
      <c r="E1392" t="s">
        <v>96</v>
      </c>
      <c r="H1392" t="s">
        <v>35</v>
      </c>
      <c r="I1392" t="s">
        <v>42</v>
      </c>
      <c r="J1392" t="s">
        <v>57</v>
      </c>
      <c r="K1392" s="16">
        <v>7</v>
      </c>
      <c r="L1392" s="17">
        <v>427.20699999999999</v>
      </c>
      <c r="M1392" s="17">
        <v>34.176560000000002</v>
      </c>
      <c r="N1392" s="17">
        <v>36.931999999999995</v>
      </c>
      <c r="O1392" s="18">
        <f t="shared" si="43"/>
        <v>-2.755439999999993</v>
      </c>
      <c r="P1392" s="17"/>
    </row>
    <row r="1393" spans="1:17" x14ac:dyDescent="0.2">
      <c r="A1393" s="5">
        <f t="shared" si="42"/>
        <v>2</v>
      </c>
      <c r="B1393" s="15">
        <v>45768</v>
      </c>
      <c r="C1393" t="s">
        <v>32</v>
      </c>
      <c r="D1393" t="s">
        <v>33</v>
      </c>
      <c r="E1393" t="s">
        <v>133</v>
      </c>
      <c r="H1393" t="s">
        <v>35</v>
      </c>
      <c r="I1393" t="s">
        <v>42</v>
      </c>
      <c r="J1393" t="s">
        <v>93</v>
      </c>
      <c r="K1393" s="16">
        <v>12</v>
      </c>
      <c r="L1393" s="17">
        <v>444.471</v>
      </c>
      <c r="M1393" s="17">
        <v>35.557679999999998</v>
      </c>
      <c r="N1393" s="17">
        <v>34.679000000000002</v>
      </c>
      <c r="O1393" s="18">
        <f t="shared" si="43"/>
        <v>0.87867999999999569</v>
      </c>
      <c r="P1393" s="17"/>
    </row>
    <row r="1394" spans="1:17" x14ac:dyDescent="0.2">
      <c r="A1394" s="5">
        <f t="shared" si="42"/>
        <v>2</v>
      </c>
      <c r="B1394" s="15">
        <v>45768</v>
      </c>
      <c r="C1394" t="s">
        <v>39</v>
      </c>
      <c r="D1394" t="s">
        <v>49</v>
      </c>
      <c r="E1394" t="s">
        <v>133</v>
      </c>
      <c r="H1394" t="s">
        <v>51</v>
      </c>
      <c r="I1394" t="s">
        <v>2</v>
      </c>
      <c r="J1394" t="s">
        <v>57</v>
      </c>
      <c r="K1394" s="16">
        <v>14</v>
      </c>
      <c r="L1394" s="17">
        <v>650.96</v>
      </c>
      <c r="M1394" s="17">
        <v>52.076800000000006</v>
      </c>
      <c r="N1394" s="17">
        <v>19.087</v>
      </c>
      <c r="O1394" s="18">
        <f t="shared" si="43"/>
        <v>32.989800000000002</v>
      </c>
      <c r="P1394" s="17"/>
    </row>
    <row r="1395" spans="1:17" x14ac:dyDescent="0.2">
      <c r="A1395" s="5">
        <f t="shared" si="42"/>
        <v>2</v>
      </c>
      <c r="B1395" s="15">
        <v>45768</v>
      </c>
      <c r="C1395" t="s">
        <v>42</v>
      </c>
      <c r="D1395" t="s">
        <v>33</v>
      </c>
      <c r="E1395" t="s">
        <v>133</v>
      </c>
      <c r="H1395" t="s">
        <v>54</v>
      </c>
      <c r="I1395" t="s">
        <v>2</v>
      </c>
      <c r="J1395" t="s">
        <v>43</v>
      </c>
      <c r="K1395" s="16">
        <v>16</v>
      </c>
      <c r="L1395" s="17">
        <v>566.726</v>
      </c>
      <c r="M1395" s="17">
        <v>45.338079999999998</v>
      </c>
      <c r="N1395" s="17">
        <v>30.911000000000001</v>
      </c>
      <c r="O1395" s="18">
        <f t="shared" si="43"/>
        <v>14.427079999999997</v>
      </c>
      <c r="P1395" s="17"/>
    </row>
    <row r="1396" spans="1:17" x14ac:dyDescent="0.2">
      <c r="A1396" s="5">
        <f t="shared" si="42"/>
        <v>2</v>
      </c>
      <c r="B1396" s="15">
        <v>45768</v>
      </c>
      <c r="C1396" t="s">
        <v>36</v>
      </c>
      <c r="D1396" t="s">
        <v>49</v>
      </c>
      <c r="E1396" t="s">
        <v>133</v>
      </c>
      <c r="H1396" t="s">
        <v>35</v>
      </c>
      <c r="I1396" t="s">
        <v>39</v>
      </c>
      <c r="J1396" t="s">
        <v>52</v>
      </c>
      <c r="K1396" s="16">
        <v>8</v>
      </c>
      <c r="L1396" s="17">
        <v>436.43200000000002</v>
      </c>
      <c r="M1396" s="17">
        <v>34.914560000000002</v>
      </c>
      <c r="N1396" s="17">
        <v>40.14</v>
      </c>
      <c r="O1396" s="18">
        <f t="shared" si="43"/>
        <v>-5.225439999999999</v>
      </c>
      <c r="P1396" s="17"/>
      <c r="Q1396" s="21">
        <v>0</v>
      </c>
    </row>
    <row r="1397" spans="1:17" x14ac:dyDescent="0.2">
      <c r="A1397" s="5">
        <f t="shared" si="42"/>
        <v>2</v>
      </c>
      <c r="B1397" s="15">
        <v>45768</v>
      </c>
      <c r="C1397" t="s">
        <v>44</v>
      </c>
      <c r="D1397" t="s">
        <v>33</v>
      </c>
      <c r="E1397" t="s">
        <v>133</v>
      </c>
      <c r="H1397" t="s">
        <v>35</v>
      </c>
      <c r="I1397" t="s">
        <v>39</v>
      </c>
      <c r="J1397" t="s">
        <v>43</v>
      </c>
      <c r="K1397" s="16">
        <v>12</v>
      </c>
      <c r="L1397" s="17">
        <v>428.92</v>
      </c>
      <c r="M1397" s="17">
        <v>34.313600000000001</v>
      </c>
      <c r="N1397" s="17">
        <v>34.347000000000001</v>
      </c>
      <c r="O1397" s="18">
        <f t="shared" si="43"/>
        <v>-3.3400000000000318E-2</v>
      </c>
      <c r="P1397" s="17"/>
    </row>
    <row r="1398" spans="1:17" x14ac:dyDescent="0.2">
      <c r="A1398" s="5">
        <f t="shared" si="42"/>
        <v>2</v>
      </c>
      <c r="B1398" s="15">
        <v>45768</v>
      </c>
      <c r="C1398" t="s">
        <v>46</v>
      </c>
      <c r="D1398" t="s">
        <v>49</v>
      </c>
      <c r="E1398" t="s">
        <v>133</v>
      </c>
      <c r="H1398" t="s">
        <v>45</v>
      </c>
      <c r="I1398" t="s">
        <v>36</v>
      </c>
      <c r="J1398" t="s">
        <v>57</v>
      </c>
      <c r="K1398" s="16">
        <v>11</v>
      </c>
      <c r="L1398" s="17">
        <v>430.73200000000003</v>
      </c>
      <c r="M1398" s="17">
        <v>34.458560000000006</v>
      </c>
      <c r="N1398" s="17">
        <v>25.483000000000001</v>
      </c>
      <c r="O1398" s="18">
        <f t="shared" si="43"/>
        <v>8.9755600000000051</v>
      </c>
      <c r="P1398" s="17"/>
    </row>
    <row r="1399" spans="1:17" x14ac:dyDescent="0.2">
      <c r="A1399" s="5">
        <f t="shared" si="42"/>
        <v>2</v>
      </c>
      <c r="B1399" s="15">
        <v>45768</v>
      </c>
      <c r="C1399" t="s">
        <v>48</v>
      </c>
      <c r="D1399" t="s">
        <v>49</v>
      </c>
      <c r="E1399" t="s">
        <v>133</v>
      </c>
      <c r="H1399" t="s">
        <v>35</v>
      </c>
      <c r="I1399" t="s">
        <v>36</v>
      </c>
      <c r="J1399" t="s">
        <v>57</v>
      </c>
      <c r="K1399" s="16">
        <v>12</v>
      </c>
      <c r="L1399" s="17">
        <v>386.05399999999997</v>
      </c>
      <c r="M1399" s="17">
        <v>30.884319999999999</v>
      </c>
      <c r="N1399" s="17">
        <v>22.935000000000002</v>
      </c>
      <c r="O1399" s="18">
        <f t="shared" si="43"/>
        <v>7.9493199999999966</v>
      </c>
      <c r="P1399" s="17"/>
    </row>
    <row r="1400" spans="1:17" x14ac:dyDescent="0.2">
      <c r="A1400" s="5">
        <f t="shared" si="42"/>
        <v>2</v>
      </c>
      <c r="B1400" s="15">
        <v>45768</v>
      </c>
      <c r="C1400" t="s">
        <v>55</v>
      </c>
      <c r="D1400" t="s">
        <v>49</v>
      </c>
      <c r="E1400" t="s">
        <v>133</v>
      </c>
      <c r="H1400" t="s">
        <v>54</v>
      </c>
      <c r="I1400" t="s">
        <v>2</v>
      </c>
      <c r="J1400" t="s">
        <v>52</v>
      </c>
      <c r="K1400" s="16">
        <v>9</v>
      </c>
      <c r="L1400" s="17">
        <v>326.37799999999999</v>
      </c>
      <c r="M1400" s="17">
        <v>26.110240000000001</v>
      </c>
      <c r="N1400" s="17">
        <v>39.548999999999999</v>
      </c>
      <c r="O1400" s="18">
        <f t="shared" si="43"/>
        <v>-13.438759999999998</v>
      </c>
      <c r="P1400" s="17"/>
      <c r="Q1400" t="s">
        <v>2</v>
      </c>
    </row>
    <row r="1401" spans="1:17" x14ac:dyDescent="0.2">
      <c r="A1401" s="5">
        <f t="shared" si="42"/>
        <v>3</v>
      </c>
      <c r="B1401" s="15">
        <v>45769</v>
      </c>
      <c r="C1401" t="s">
        <v>32</v>
      </c>
      <c r="D1401" t="s">
        <v>49</v>
      </c>
      <c r="E1401" t="s">
        <v>88</v>
      </c>
      <c r="H1401" t="s">
        <v>45</v>
      </c>
      <c r="I1401" t="s">
        <v>2</v>
      </c>
      <c r="J1401" t="s">
        <v>117</v>
      </c>
      <c r="K1401" s="16">
        <v>6</v>
      </c>
      <c r="L1401" s="17">
        <v>207.14099999999999</v>
      </c>
      <c r="M1401" s="17">
        <v>16.571279999999998</v>
      </c>
      <c r="N1401" s="17">
        <v>28.840999999999998</v>
      </c>
      <c r="O1401" s="18">
        <f t="shared" si="43"/>
        <v>-12.26972</v>
      </c>
      <c r="P1401" s="17" t="s">
        <v>144</v>
      </c>
    </row>
    <row r="1402" spans="1:17" x14ac:dyDescent="0.2">
      <c r="A1402" s="5">
        <f t="shared" si="42"/>
        <v>3</v>
      </c>
      <c r="B1402" s="15">
        <v>45769</v>
      </c>
      <c r="C1402" t="s">
        <v>39</v>
      </c>
      <c r="D1402" t="s">
        <v>49</v>
      </c>
      <c r="E1402" t="s">
        <v>88</v>
      </c>
      <c r="H1402" t="s">
        <v>54</v>
      </c>
      <c r="I1402" t="s">
        <v>2</v>
      </c>
      <c r="J1402" t="s">
        <v>52</v>
      </c>
      <c r="K1402" s="16">
        <v>7</v>
      </c>
      <c r="L1402" s="17">
        <v>200.76900000000001</v>
      </c>
      <c r="M1402" s="17">
        <v>16.061520000000002</v>
      </c>
      <c r="N1402" s="17">
        <v>29.774000000000004</v>
      </c>
      <c r="O1402" s="18">
        <f t="shared" si="43"/>
        <v>-13.712480000000003</v>
      </c>
      <c r="P1402" s="17"/>
    </row>
    <row r="1403" spans="1:17" x14ac:dyDescent="0.2">
      <c r="A1403" s="5">
        <f t="shared" si="42"/>
        <v>3</v>
      </c>
      <c r="B1403" s="15">
        <v>45769</v>
      </c>
      <c r="C1403" t="s">
        <v>42</v>
      </c>
      <c r="D1403" t="s">
        <v>49</v>
      </c>
      <c r="E1403" t="s">
        <v>88</v>
      </c>
      <c r="H1403" t="s">
        <v>35</v>
      </c>
      <c r="I1403" t="s">
        <v>32</v>
      </c>
      <c r="J1403" t="s">
        <v>52</v>
      </c>
      <c r="K1403" s="16">
        <v>7</v>
      </c>
      <c r="L1403" s="17">
        <v>262.86500000000001</v>
      </c>
      <c r="M1403" s="17">
        <v>21.029199999999999</v>
      </c>
      <c r="N1403" s="17">
        <v>57.433</v>
      </c>
      <c r="O1403" s="18">
        <f t="shared" si="43"/>
        <v>-36.403800000000004</v>
      </c>
      <c r="P1403" s="17"/>
    </row>
    <row r="1404" spans="1:17" x14ac:dyDescent="0.2">
      <c r="A1404" s="5">
        <f t="shared" si="42"/>
        <v>3</v>
      </c>
      <c r="B1404" s="15">
        <v>45769</v>
      </c>
      <c r="C1404" t="s">
        <v>36</v>
      </c>
      <c r="D1404" t="s">
        <v>49</v>
      </c>
      <c r="E1404" t="s">
        <v>88</v>
      </c>
      <c r="H1404" t="s">
        <v>51</v>
      </c>
      <c r="I1404" t="s">
        <v>2</v>
      </c>
      <c r="J1404" t="s">
        <v>52</v>
      </c>
      <c r="K1404" s="16">
        <v>9</v>
      </c>
      <c r="L1404" s="17">
        <v>385.08800000000002</v>
      </c>
      <c r="M1404" s="17">
        <v>30.807040000000004</v>
      </c>
      <c r="N1404" s="17">
        <v>41.192</v>
      </c>
      <c r="O1404" s="18">
        <f t="shared" si="43"/>
        <v>-10.384959999999996</v>
      </c>
      <c r="P1404" s="17"/>
    </row>
    <row r="1405" spans="1:17" x14ac:dyDescent="0.2">
      <c r="A1405" s="5">
        <f t="shared" si="42"/>
        <v>3</v>
      </c>
      <c r="B1405" s="15">
        <v>45769</v>
      </c>
      <c r="C1405" t="s">
        <v>44</v>
      </c>
      <c r="D1405" t="s">
        <v>49</v>
      </c>
      <c r="E1405" t="s">
        <v>88</v>
      </c>
      <c r="H1405" t="s">
        <v>54</v>
      </c>
      <c r="I1405" t="s">
        <v>36</v>
      </c>
      <c r="J1405" t="s">
        <v>57</v>
      </c>
      <c r="K1405" s="16">
        <v>9</v>
      </c>
      <c r="L1405" s="17">
        <v>413.47199999999998</v>
      </c>
      <c r="M1405" s="17">
        <v>33.077759999999998</v>
      </c>
      <c r="N1405" s="17">
        <v>24.204999999999998</v>
      </c>
      <c r="O1405" s="18">
        <f t="shared" si="43"/>
        <v>8.8727599999999995</v>
      </c>
      <c r="P1405" s="17"/>
    </row>
    <row r="1406" spans="1:17" x14ac:dyDescent="0.2">
      <c r="A1406" s="5">
        <f t="shared" si="42"/>
        <v>3</v>
      </c>
      <c r="B1406" s="15">
        <v>45769</v>
      </c>
      <c r="C1406" t="s">
        <v>46</v>
      </c>
      <c r="D1406" t="s">
        <v>49</v>
      </c>
      <c r="E1406" t="s">
        <v>88</v>
      </c>
      <c r="H1406" t="s">
        <v>54</v>
      </c>
      <c r="I1406" t="s">
        <v>36</v>
      </c>
      <c r="J1406" t="s">
        <v>57</v>
      </c>
      <c r="K1406" s="16">
        <v>9</v>
      </c>
      <c r="L1406" s="17">
        <v>355.05200000000002</v>
      </c>
      <c r="M1406" s="17">
        <v>28.404160000000001</v>
      </c>
      <c r="N1406" s="17">
        <v>27.295999999999999</v>
      </c>
      <c r="O1406" s="18">
        <f t="shared" si="43"/>
        <v>1.1081600000000016</v>
      </c>
      <c r="P1406" s="17"/>
    </row>
    <row r="1407" spans="1:17" x14ac:dyDescent="0.2">
      <c r="A1407" s="5">
        <f t="shared" si="42"/>
        <v>3</v>
      </c>
      <c r="B1407" s="15">
        <v>45769</v>
      </c>
      <c r="C1407" t="s">
        <v>48</v>
      </c>
      <c r="D1407" t="s">
        <v>49</v>
      </c>
      <c r="E1407" t="s">
        <v>88</v>
      </c>
      <c r="H1407" t="s">
        <v>54</v>
      </c>
      <c r="I1407" t="s">
        <v>36</v>
      </c>
      <c r="J1407" t="s">
        <v>57</v>
      </c>
      <c r="K1407" s="16">
        <v>12</v>
      </c>
      <c r="L1407" s="17">
        <v>536.41800000000001</v>
      </c>
      <c r="M1407" s="17">
        <v>42.913440000000001</v>
      </c>
      <c r="N1407" s="17">
        <v>26.172000000000001</v>
      </c>
      <c r="O1407" s="18">
        <f t="shared" si="43"/>
        <v>16.741440000000001</v>
      </c>
      <c r="P1407" s="17"/>
    </row>
    <row r="1408" spans="1:17" x14ac:dyDescent="0.2">
      <c r="A1408" s="5">
        <f t="shared" si="42"/>
        <v>3</v>
      </c>
      <c r="B1408" s="15">
        <v>45769</v>
      </c>
      <c r="C1408" t="s">
        <v>55</v>
      </c>
      <c r="D1408" t="s">
        <v>49</v>
      </c>
      <c r="E1408" t="s">
        <v>88</v>
      </c>
      <c r="H1408" t="s">
        <v>54</v>
      </c>
      <c r="I1408" t="s">
        <v>42</v>
      </c>
      <c r="J1408" t="s">
        <v>57</v>
      </c>
      <c r="K1408" s="16">
        <v>14</v>
      </c>
      <c r="L1408" s="17">
        <v>630.44000000000005</v>
      </c>
      <c r="M1408" s="17">
        <v>50.435200000000009</v>
      </c>
      <c r="N1408" s="17">
        <v>32.129000000000005</v>
      </c>
      <c r="O1408" s="18">
        <f t="shared" si="43"/>
        <v>18.306200000000004</v>
      </c>
      <c r="P1408" s="17"/>
    </row>
    <row r="1409" spans="1:18" x14ac:dyDescent="0.2">
      <c r="A1409" s="5">
        <f t="shared" si="42"/>
        <v>3</v>
      </c>
      <c r="B1409" s="15">
        <v>45769</v>
      </c>
      <c r="C1409" t="s">
        <v>32</v>
      </c>
      <c r="D1409" t="s">
        <v>33</v>
      </c>
      <c r="E1409" t="s">
        <v>105</v>
      </c>
      <c r="F1409" t="s">
        <v>53</v>
      </c>
      <c r="H1409" t="s">
        <v>54</v>
      </c>
      <c r="I1409" t="s">
        <v>2</v>
      </c>
      <c r="J1409" t="s">
        <v>43</v>
      </c>
      <c r="K1409" s="16">
        <v>17</v>
      </c>
      <c r="L1409" s="17">
        <v>5353.7460000000001</v>
      </c>
      <c r="M1409" s="17">
        <v>428.29968000000002</v>
      </c>
      <c r="N1409" s="17">
        <v>122.438</v>
      </c>
      <c r="O1409" s="18">
        <f t="shared" si="43"/>
        <v>305.86168000000004</v>
      </c>
      <c r="P1409" s="17"/>
    </row>
    <row r="1410" spans="1:18" x14ac:dyDescent="0.2">
      <c r="A1410" s="5">
        <f t="shared" si="42"/>
        <v>3</v>
      </c>
      <c r="B1410" s="15">
        <v>45769</v>
      </c>
      <c r="C1410" t="s">
        <v>39</v>
      </c>
      <c r="D1410" t="s">
        <v>33</v>
      </c>
      <c r="E1410" t="s">
        <v>105</v>
      </c>
      <c r="H1410" t="s">
        <v>63</v>
      </c>
      <c r="I1410" t="s">
        <v>64</v>
      </c>
      <c r="J1410" t="s">
        <v>40</v>
      </c>
      <c r="K1410" s="16">
        <v>7</v>
      </c>
      <c r="L1410" s="17">
        <v>371.82799999999997</v>
      </c>
      <c r="M1410" s="17">
        <v>29.74624</v>
      </c>
      <c r="N1410" s="17">
        <v>171.86700000000002</v>
      </c>
      <c r="O1410" s="18">
        <f t="shared" si="43"/>
        <v>-142.12076000000002</v>
      </c>
      <c r="P1410" s="17"/>
      <c r="Q1410" t="s">
        <v>2</v>
      </c>
    </row>
    <row r="1411" spans="1:18" x14ac:dyDescent="0.2">
      <c r="A1411" s="5">
        <f t="shared" si="42"/>
        <v>3</v>
      </c>
      <c r="B1411" s="15">
        <v>45769</v>
      </c>
      <c r="C1411" t="s">
        <v>42</v>
      </c>
      <c r="D1411" t="s">
        <v>33</v>
      </c>
      <c r="E1411" t="s">
        <v>105</v>
      </c>
      <c r="H1411" t="s">
        <v>62</v>
      </c>
      <c r="I1411" t="s">
        <v>2</v>
      </c>
      <c r="J1411" t="s">
        <v>40</v>
      </c>
      <c r="K1411" s="16">
        <v>6</v>
      </c>
      <c r="L1411" s="17">
        <v>362.245</v>
      </c>
      <c r="M1411" s="17">
        <v>28.979600000000001</v>
      </c>
      <c r="N1411" s="17">
        <v>97.483999999999995</v>
      </c>
      <c r="O1411" s="18">
        <f t="shared" si="43"/>
        <v>-68.50439999999999</v>
      </c>
      <c r="P1411" s="17"/>
    </row>
    <row r="1412" spans="1:18" x14ac:dyDescent="0.2">
      <c r="A1412" s="5">
        <f t="shared" si="42"/>
        <v>3</v>
      </c>
      <c r="B1412" s="15">
        <v>45769</v>
      </c>
      <c r="C1412" t="s">
        <v>36</v>
      </c>
      <c r="D1412" t="s">
        <v>33</v>
      </c>
      <c r="E1412" t="s">
        <v>105</v>
      </c>
      <c r="H1412" t="s">
        <v>35</v>
      </c>
      <c r="I1412" t="s">
        <v>39</v>
      </c>
      <c r="J1412" t="s">
        <v>43</v>
      </c>
      <c r="K1412" s="16">
        <v>9</v>
      </c>
      <c r="L1412" s="17">
        <v>516.22199999999998</v>
      </c>
      <c r="M1412" s="17">
        <v>41.297759999999997</v>
      </c>
      <c r="N1412" s="17">
        <v>76.061000000000021</v>
      </c>
      <c r="O1412" s="18">
        <f t="shared" si="43"/>
        <v>-34.763240000000025</v>
      </c>
      <c r="P1412" s="17"/>
    </row>
    <row r="1413" spans="1:18" x14ac:dyDescent="0.2">
      <c r="A1413" s="5">
        <f t="shared" si="42"/>
        <v>3</v>
      </c>
      <c r="B1413" s="15">
        <v>45769</v>
      </c>
      <c r="C1413" t="s">
        <v>44</v>
      </c>
      <c r="D1413" t="s">
        <v>33</v>
      </c>
      <c r="E1413" t="s">
        <v>105</v>
      </c>
      <c r="H1413" t="s">
        <v>35</v>
      </c>
      <c r="I1413" t="s">
        <v>42</v>
      </c>
      <c r="J1413" t="s">
        <v>52</v>
      </c>
      <c r="K1413" s="16">
        <v>11</v>
      </c>
      <c r="L1413" s="17">
        <v>556.07799999999997</v>
      </c>
      <c r="M1413" s="17">
        <v>44.486240000000002</v>
      </c>
      <c r="N1413" s="17">
        <v>61.477000000000004</v>
      </c>
      <c r="O1413" s="18">
        <f t="shared" si="43"/>
        <v>-16.990760000000002</v>
      </c>
      <c r="P1413" s="17"/>
    </row>
    <row r="1414" spans="1:18" x14ac:dyDescent="0.2">
      <c r="A1414" s="5">
        <f t="shared" si="42"/>
        <v>3</v>
      </c>
      <c r="B1414" s="15">
        <v>45769</v>
      </c>
      <c r="C1414" t="s">
        <v>46</v>
      </c>
      <c r="D1414" t="s">
        <v>33</v>
      </c>
      <c r="E1414" t="s">
        <v>105</v>
      </c>
      <c r="H1414" t="s">
        <v>35</v>
      </c>
      <c r="I1414" t="s">
        <v>42</v>
      </c>
      <c r="J1414" t="s">
        <v>52</v>
      </c>
      <c r="K1414" s="16">
        <v>14</v>
      </c>
      <c r="L1414" s="17">
        <v>534.63699999999994</v>
      </c>
      <c r="M1414" s="17">
        <v>42.770959999999995</v>
      </c>
      <c r="N1414" s="17">
        <v>61.477000000000004</v>
      </c>
      <c r="O1414" s="18">
        <f t="shared" si="43"/>
        <v>-18.706040000000009</v>
      </c>
      <c r="P1414" s="17"/>
    </row>
    <row r="1415" spans="1:18" x14ac:dyDescent="0.2">
      <c r="A1415" s="5">
        <f t="shared" si="42"/>
        <v>3</v>
      </c>
      <c r="B1415" s="15">
        <v>45769</v>
      </c>
      <c r="C1415" t="s">
        <v>48</v>
      </c>
      <c r="D1415" t="s">
        <v>33</v>
      </c>
      <c r="E1415" t="s">
        <v>105</v>
      </c>
      <c r="H1415" t="s">
        <v>62</v>
      </c>
      <c r="I1415" t="s">
        <v>2</v>
      </c>
      <c r="J1415" t="s">
        <v>43</v>
      </c>
      <c r="K1415" s="16">
        <v>9</v>
      </c>
      <c r="L1415" s="17">
        <v>551.47900000000004</v>
      </c>
      <c r="M1415" s="17">
        <v>44.118320000000004</v>
      </c>
      <c r="N1415" s="17">
        <v>95.566999999999979</v>
      </c>
      <c r="O1415" s="18">
        <f t="shared" si="43"/>
        <v>-51.448679999999975</v>
      </c>
      <c r="P1415" s="17"/>
      <c r="R1415" t="s">
        <v>2</v>
      </c>
    </row>
    <row r="1416" spans="1:18" x14ac:dyDescent="0.2">
      <c r="A1416" s="5">
        <f t="shared" si="42"/>
        <v>3</v>
      </c>
      <c r="B1416" s="15">
        <v>45769</v>
      </c>
      <c r="C1416" t="s">
        <v>55</v>
      </c>
      <c r="D1416" t="s">
        <v>33</v>
      </c>
      <c r="E1416" t="s">
        <v>105</v>
      </c>
      <c r="H1416" t="s">
        <v>35</v>
      </c>
      <c r="I1416" t="s">
        <v>39</v>
      </c>
      <c r="J1416" t="s">
        <v>40</v>
      </c>
      <c r="K1416" s="16">
        <v>13</v>
      </c>
      <c r="L1416" s="17">
        <v>741.976</v>
      </c>
      <c r="M1416" s="17">
        <v>59.358080000000001</v>
      </c>
      <c r="N1416" s="17">
        <v>65.010000000000005</v>
      </c>
      <c r="O1416" s="18">
        <f t="shared" si="43"/>
        <v>-5.6519200000000041</v>
      </c>
      <c r="P1416" s="17"/>
      <c r="Q1416" s="21">
        <v>31.6</v>
      </c>
    </row>
    <row r="1417" spans="1:18" x14ac:dyDescent="0.2">
      <c r="A1417" s="5">
        <f t="shared" si="42"/>
        <v>4</v>
      </c>
      <c r="B1417" s="15">
        <v>45770</v>
      </c>
      <c r="C1417" t="s">
        <v>32</v>
      </c>
      <c r="D1417" t="s">
        <v>49</v>
      </c>
      <c r="E1417" t="s">
        <v>115</v>
      </c>
      <c r="H1417" t="s">
        <v>35</v>
      </c>
      <c r="I1417" t="s">
        <v>42</v>
      </c>
      <c r="J1417" t="s">
        <v>117</v>
      </c>
      <c r="K1417" s="16">
        <v>8</v>
      </c>
      <c r="L1417" s="17">
        <v>289.38799999999998</v>
      </c>
      <c r="M1417" s="17">
        <v>23.151039999999998</v>
      </c>
      <c r="N1417" s="17">
        <v>44.805</v>
      </c>
      <c r="O1417" s="18">
        <f t="shared" si="43"/>
        <v>-21.653960000000001</v>
      </c>
      <c r="P1417" s="17"/>
    </row>
    <row r="1418" spans="1:18" x14ac:dyDescent="0.2">
      <c r="A1418" s="5">
        <f t="shared" si="42"/>
        <v>4</v>
      </c>
      <c r="B1418" s="15">
        <v>45770</v>
      </c>
      <c r="C1418" t="s">
        <v>39</v>
      </c>
      <c r="D1418" t="s">
        <v>49</v>
      </c>
      <c r="E1418" t="s">
        <v>115</v>
      </c>
      <c r="H1418" t="s">
        <v>54</v>
      </c>
      <c r="I1418" t="s">
        <v>36</v>
      </c>
      <c r="J1418" t="s">
        <v>57</v>
      </c>
      <c r="K1418" s="16">
        <v>9</v>
      </c>
      <c r="L1418" s="17">
        <v>278.39499999999998</v>
      </c>
      <c r="M1418" s="17">
        <v>22.271599999999999</v>
      </c>
      <c r="N1418" s="17">
        <v>17.18</v>
      </c>
      <c r="O1418" s="18">
        <f t="shared" si="43"/>
        <v>5.0915999999999997</v>
      </c>
      <c r="P1418" s="17"/>
    </row>
    <row r="1419" spans="1:18" x14ac:dyDescent="0.2">
      <c r="A1419" s="5">
        <f t="shared" ref="A1419:A1482" si="44">WEEKDAY(B1419)</f>
        <v>4</v>
      </c>
      <c r="B1419" s="15">
        <v>45770</v>
      </c>
      <c r="C1419" t="s">
        <v>42</v>
      </c>
      <c r="D1419" t="s">
        <v>49</v>
      </c>
      <c r="E1419" t="s">
        <v>115</v>
      </c>
      <c r="H1419" t="s">
        <v>51</v>
      </c>
      <c r="I1419" t="s">
        <v>2</v>
      </c>
      <c r="J1419" t="s">
        <v>52</v>
      </c>
      <c r="K1419" s="16">
        <v>6</v>
      </c>
      <c r="L1419" s="17">
        <v>233.685</v>
      </c>
      <c r="M1419" s="17">
        <v>18.694800000000001</v>
      </c>
      <c r="N1419" s="17">
        <v>38.032000000000004</v>
      </c>
      <c r="O1419" s="18">
        <f t="shared" ref="O1419:O1482" si="45">M1419-N1419</f>
        <v>-19.337200000000003</v>
      </c>
      <c r="P1419" s="17"/>
    </row>
    <row r="1420" spans="1:18" x14ac:dyDescent="0.2">
      <c r="A1420" s="5">
        <f t="shared" si="44"/>
        <v>4</v>
      </c>
      <c r="B1420" s="15">
        <v>45770</v>
      </c>
      <c r="C1420" t="s">
        <v>36</v>
      </c>
      <c r="D1420" t="s">
        <v>49</v>
      </c>
      <c r="E1420" t="s">
        <v>115</v>
      </c>
      <c r="H1420" t="s">
        <v>35</v>
      </c>
      <c r="I1420" t="s">
        <v>42</v>
      </c>
      <c r="J1420" t="s">
        <v>57</v>
      </c>
      <c r="K1420" s="16">
        <v>12</v>
      </c>
      <c r="L1420" s="17">
        <v>401.13499999999999</v>
      </c>
      <c r="M1420" s="17">
        <v>32.090800000000002</v>
      </c>
      <c r="N1420" s="17">
        <v>23.46</v>
      </c>
      <c r="O1420" s="18">
        <f t="shared" si="45"/>
        <v>8.6308000000000007</v>
      </c>
      <c r="P1420" s="17"/>
      <c r="Q1420" t="s">
        <v>2</v>
      </c>
    </row>
    <row r="1421" spans="1:18" x14ac:dyDescent="0.2">
      <c r="A1421" s="5">
        <f t="shared" si="44"/>
        <v>4</v>
      </c>
      <c r="B1421" s="15">
        <v>45770</v>
      </c>
      <c r="C1421" t="s">
        <v>44</v>
      </c>
      <c r="D1421" t="s">
        <v>49</v>
      </c>
      <c r="E1421" t="s">
        <v>115</v>
      </c>
      <c r="H1421" t="s">
        <v>51</v>
      </c>
      <c r="I1421" t="s">
        <v>2</v>
      </c>
      <c r="J1421" t="s">
        <v>52</v>
      </c>
      <c r="K1421" s="16">
        <v>8</v>
      </c>
      <c r="L1421" s="17">
        <v>434.07900000000001</v>
      </c>
      <c r="M1421" s="17">
        <v>34.726320000000001</v>
      </c>
      <c r="N1421" s="17">
        <v>31.013000000000002</v>
      </c>
      <c r="O1421" s="18">
        <f t="shared" si="45"/>
        <v>3.7133199999999995</v>
      </c>
      <c r="P1421" s="17"/>
    </row>
    <row r="1422" spans="1:18" x14ac:dyDescent="0.2">
      <c r="A1422" s="5">
        <f t="shared" si="44"/>
        <v>4</v>
      </c>
      <c r="B1422" s="15">
        <v>45770</v>
      </c>
      <c r="C1422" t="s">
        <v>46</v>
      </c>
      <c r="D1422" t="s">
        <v>49</v>
      </c>
      <c r="E1422" t="s">
        <v>115</v>
      </c>
      <c r="H1422" t="s">
        <v>54</v>
      </c>
      <c r="I1422" t="s">
        <v>2</v>
      </c>
      <c r="J1422" t="s">
        <v>52</v>
      </c>
      <c r="K1422" s="16">
        <v>11</v>
      </c>
      <c r="L1422" s="17">
        <v>479.53100000000001</v>
      </c>
      <c r="M1422" s="17">
        <v>38.362479999999998</v>
      </c>
      <c r="N1422" s="17">
        <v>39.548999999999999</v>
      </c>
      <c r="O1422" s="18">
        <f t="shared" si="45"/>
        <v>-1.1865200000000016</v>
      </c>
      <c r="P1422" s="17"/>
    </row>
    <row r="1423" spans="1:18" x14ac:dyDescent="0.2">
      <c r="A1423" s="5">
        <f t="shared" si="44"/>
        <v>4</v>
      </c>
      <c r="B1423" s="15">
        <v>45770</v>
      </c>
      <c r="C1423" t="s">
        <v>48</v>
      </c>
      <c r="D1423" t="s">
        <v>49</v>
      </c>
      <c r="E1423" t="s">
        <v>115</v>
      </c>
      <c r="H1423" t="s">
        <v>45</v>
      </c>
      <c r="I1423" t="s">
        <v>36</v>
      </c>
      <c r="J1423" t="s">
        <v>57</v>
      </c>
      <c r="K1423" s="16">
        <v>13</v>
      </c>
      <c r="L1423" s="17">
        <v>559.42200000000003</v>
      </c>
      <c r="M1423" s="17">
        <v>44.75376</v>
      </c>
      <c r="N1423" s="17">
        <v>26.161999999999999</v>
      </c>
      <c r="O1423" s="18">
        <f t="shared" si="45"/>
        <v>18.591760000000001</v>
      </c>
      <c r="P1423" s="17"/>
    </row>
    <row r="1424" spans="1:18" x14ac:dyDescent="0.2">
      <c r="A1424" s="5">
        <f t="shared" si="44"/>
        <v>4</v>
      </c>
      <c r="B1424" s="15">
        <v>45770</v>
      </c>
      <c r="C1424" t="s">
        <v>55</v>
      </c>
      <c r="D1424" t="s">
        <v>49</v>
      </c>
      <c r="E1424" t="s">
        <v>115</v>
      </c>
      <c r="H1424" t="s">
        <v>54</v>
      </c>
      <c r="I1424" t="s">
        <v>42</v>
      </c>
      <c r="J1424" t="s">
        <v>57</v>
      </c>
      <c r="K1424" s="16">
        <v>14</v>
      </c>
      <c r="L1424" s="17">
        <v>648.28</v>
      </c>
      <c r="M1424" s="17">
        <v>51.862400000000001</v>
      </c>
      <c r="N1424" s="17">
        <v>32.767000000000003</v>
      </c>
      <c r="O1424" s="18">
        <f t="shared" si="45"/>
        <v>19.095399999999998</v>
      </c>
      <c r="P1424" s="17"/>
    </row>
    <row r="1425" spans="1:17" x14ac:dyDescent="0.2">
      <c r="A1425" s="5">
        <f t="shared" si="44"/>
        <v>4</v>
      </c>
      <c r="B1425" s="15">
        <v>45770</v>
      </c>
      <c r="C1425" t="s">
        <v>32</v>
      </c>
      <c r="D1425" t="s">
        <v>49</v>
      </c>
      <c r="E1425" t="s">
        <v>108</v>
      </c>
      <c r="H1425" t="s">
        <v>51</v>
      </c>
      <c r="I1425" t="s">
        <v>2</v>
      </c>
      <c r="J1425" t="s">
        <v>52</v>
      </c>
      <c r="K1425" s="16">
        <v>9</v>
      </c>
      <c r="L1425" s="17">
        <v>567.9</v>
      </c>
      <c r="M1425" s="17">
        <v>45.432000000000002</v>
      </c>
      <c r="N1425" s="17">
        <v>49.007000000000005</v>
      </c>
      <c r="O1425" s="18">
        <f t="shared" si="45"/>
        <v>-3.5750000000000028</v>
      </c>
      <c r="P1425" s="17"/>
    </row>
    <row r="1426" spans="1:17" x14ac:dyDescent="0.2">
      <c r="A1426" s="5">
        <f t="shared" si="44"/>
        <v>4</v>
      </c>
      <c r="B1426" s="15">
        <v>45770</v>
      </c>
      <c r="C1426" t="s">
        <v>39</v>
      </c>
      <c r="D1426" t="s">
        <v>49</v>
      </c>
      <c r="E1426" t="s">
        <v>108</v>
      </c>
      <c r="H1426" t="s">
        <v>51</v>
      </c>
      <c r="I1426" t="s">
        <v>2</v>
      </c>
      <c r="J1426" t="s">
        <v>52</v>
      </c>
      <c r="K1426" s="16">
        <v>13</v>
      </c>
      <c r="L1426" s="17">
        <v>668.1</v>
      </c>
      <c r="M1426" s="17">
        <v>53.448</v>
      </c>
      <c r="N1426" s="17">
        <v>44.41</v>
      </c>
      <c r="O1426" s="18">
        <f t="shared" si="45"/>
        <v>9.0380000000000038</v>
      </c>
      <c r="P1426" s="17"/>
      <c r="Q1426" t="s">
        <v>2</v>
      </c>
    </row>
    <row r="1427" spans="1:17" x14ac:dyDescent="0.2">
      <c r="A1427" s="5">
        <f t="shared" si="44"/>
        <v>4</v>
      </c>
      <c r="B1427" s="15">
        <v>45770</v>
      </c>
      <c r="C1427" t="s">
        <v>42</v>
      </c>
      <c r="D1427" t="s">
        <v>49</v>
      </c>
      <c r="E1427" t="s">
        <v>108</v>
      </c>
      <c r="H1427" t="s">
        <v>54</v>
      </c>
      <c r="I1427" t="s">
        <v>42</v>
      </c>
      <c r="J1427" t="s">
        <v>57</v>
      </c>
      <c r="K1427" s="16">
        <v>15</v>
      </c>
      <c r="L1427" s="17">
        <v>669.42200000000003</v>
      </c>
      <c r="M1427" s="17">
        <v>53.553760000000004</v>
      </c>
      <c r="N1427" s="17">
        <v>32.113999999999997</v>
      </c>
      <c r="O1427" s="18">
        <f t="shared" si="45"/>
        <v>21.439760000000007</v>
      </c>
      <c r="P1427" s="17"/>
    </row>
    <row r="1428" spans="1:17" x14ac:dyDescent="0.2">
      <c r="A1428" s="5">
        <f t="shared" si="44"/>
        <v>4</v>
      </c>
      <c r="B1428" s="15">
        <v>45770</v>
      </c>
      <c r="C1428" t="s">
        <v>36</v>
      </c>
      <c r="D1428" t="s">
        <v>49</v>
      </c>
      <c r="E1428" t="s">
        <v>108</v>
      </c>
      <c r="H1428" t="s">
        <v>54</v>
      </c>
      <c r="I1428" t="s">
        <v>42</v>
      </c>
      <c r="J1428" t="s">
        <v>57</v>
      </c>
      <c r="K1428" s="16">
        <v>16</v>
      </c>
      <c r="L1428" s="17">
        <v>800.49099999999999</v>
      </c>
      <c r="M1428" s="17">
        <v>64.039280000000005</v>
      </c>
      <c r="N1428" s="17">
        <v>35.813000000000002</v>
      </c>
      <c r="O1428" s="18">
        <f t="shared" si="45"/>
        <v>28.226280000000003</v>
      </c>
      <c r="P1428" s="17"/>
    </row>
    <row r="1429" spans="1:17" x14ac:dyDescent="0.2">
      <c r="A1429" s="5">
        <f t="shared" si="44"/>
        <v>4</v>
      </c>
      <c r="B1429" s="15">
        <v>45770</v>
      </c>
      <c r="C1429" t="s">
        <v>44</v>
      </c>
      <c r="D1429" t="s">
        <v>49</v>
      </c>
      <c r="E1429" t="s">
        <v>108</v>
      </c>
      <c r="H1429" t="s">
        <v>51</v>
      </c>
      <c r="I1429" t="s">
        <v>2</v>
      </c>
      <c r="J1429" t="s">
        <v>52</v>
      </c>
      <c r="K1429" s="16">
        <v>10</v>
      </c>
      <c r="L1429" s="17">
        <v>636.80100000000004</v>
      </c>
      <c r="M1429" s="17">
        <v>50.944080000000007</v>
      </c>
      <c r="N1429" s="17">
        <v>40.194000000000003</v>
      </c>
      <c r="O1429" s="18">
        <f t="shared" si="45"/>
        <v>10.750080000000004</v>
      </c>
      <c r="P1429" s="17"/>
    </row>
    <row r="1430" spans="1:17" x14ac:dyDescent="0.2">
      <c r="A1430" s="5">
        <f t="shared" si="44"/>
        <v>4</v>
      </c>
      <c r="B1430" s="15">
        <v>45770</v>
      </c>
      <c r="C1430" t="s">
        <v>46</v>
      </c>
      <c r="D1430" t="s">
        <v>49</v>
      </c>
      <c r="E1430" t="s">
        <v>108</v>
      </c>
      <c r="H1430" t="s">
        <v>51</v>
      </c>
      <c r="I1430" t="s">
        <v>2</v>
      </c>
      <c r="J1430" t="s">
        <v>52</v>
      </c>
      <c r="K1430" s="16">
        <v>8</v>
      </c>
      <c r="L1430" s="17">
        <v>617.904</v>
      </c>
      <c r="M1430" s="17">
        <v>49.432320000000004</v>
      </c>
      <c r="N1430" s="17">
        <v>34.915999999999997</v>
      </c>
      <c r="O1430" s="18">
        <f t="shared" si="45"/>
        <v>14.516320000000007</v>
      </c>
      <c r="P1430" s="17"/>
    </row>
    <row r="1431" spans="1:17" x14ac:dyDescent="0.2">
      <c r="A1431" s="5">
        <f t="shared" si="44"/>
        <v>4</v>
      </c>
      <c r="B1431" s="15">
        <v>45770</v>
      </c>
      <c r="C1431" t="s">
        <v>48</v>
      </c>
      <c r="D1431" t="s">
        <v>49</v>
      </c>
      <c r="E1431" t="s">
        <v>108</v>
      </c>
      <c r="H1431" t="s">
        <v>35</v>
      </c>
      <c r="I1431" t="s">
        <v>39</v>
      </c>
      <c r="J1431" t="s">
        <v>57</v>
      </c>
      <c r="K1431" s="16">
        <v>8</v>
      </c>
      <c r="L1431" s="17">
        <v>409.17899999999997</v>
      </c>
      <c r="M1431" s="17">
        <v>32.734319999999997</v>
      </c>
      <c r="N1431" s="17">
        <v>30.867999999999999</v>
      </c>
      <c r="O1431" s="18">
        <f t="shared" si="45"/>
        <v>1.8663199999999982</v>
      </c>
      <c r="P1431" s="17"/>
    </row>
    <row r="1432" spans="1:17" x14ac:dyDescent="0.2">
      <c r="A1432" s="5">
        <f t="shared" si="44"/>
        <v>4</v>
      </c>
      <c r="B1432" s="15">
        <v>45770</v>
      </c>
      <c r="C1432" t="s">
        <v>55</v>
      </c>
      <c r="D1432" t="s">
        <v>49</v>
      </c>
      <c r="E1432" t="s">
        <v>108</v>
      </c>
      <c r="H1432" t="s">
        <v>63</v>
      </c>
      <c r="I1432" t="s">
        <v>2</v>
      </c>
      <c r="J1432" t="s">
        <v>93</v>
      </c>
      <c r="K1432" s="16">
        <v>7</v>
      </c>
      <c r="L1432" s="17">
        <v>301.33100000000002</v>
      </c>
      <c r="M1432" s="17">
        <v>24.106480000000001</v>
      </c>
      <c r="N1432" s="17">
        <v>41.3</v>
      </c>
      <c r="O1432" s="18">
        <f t="shared" si="45"/>
        <v>-17.193519999999996</v>
      </c>
      <c r="P1432" s="17"/>
    </row>
    <row r="1433" spans="1:17" x14ac:dyDescent="0.2">
      <c r="A1433" s="5">
        <f t="shared" si="44"/>
        <v>5</v>
      </c>
      <c r="B1433" s="15">
        <v>45771</v>
      </c>
      <c r="C1433" t="s">
        <v>32</v>
      </c>
      <c r="D1433" t="s">
        <v>33</v>
      </c>
      <c r="E1433" t="s">
        <v>120</v>
      </c>
      <c r="H1433" t="s">
        <v>35</v>
      </c>
      <c r="I1433" t="s">
        <v>42</v>
      </c>
      <c r="J1433" t="s">
        <v>57</v>
      </c>
      <c r="K1433" s="16">
        <v>9</v>
      </c>
      <c r="L1433" s="17">
        <v>181.06100000000001</v>
      </c>
      <c r="M1433" s="17">
        <v>14.48488</v>
      </c>
      <c r="N1433" s="17">
        <v>30.815999999999999</v>
      </c>
      <c r="O1433" s="18">
        <f t="shared" si="45"/>
        <v>-16.331119999999999</v>
      </c>
      <c r="P1433" s="17" t="s">
        <v>145</v>
      </c>
    </row>
    <row r="1434" spans="1:17" x14ac:dyDescent="0.2">
      <c r="A1434" s="5">
        <f t="shared" si="44"/>
        <v>5</v>
      </c>
      <c r="B1434" s="15">
        <v>45771</v>
      </c>
      <c r="C1434" t="s">
        <v>39</v>
      </c>
      <c r="D1434" t="s">
        <v>49</v>
      </c>
      <c r="E1434" t="s">
        <v>120</v>
      </c>
      <c r="H1434" t="s">
        <v>63</v>
      </c>
      <c r="I1434" t="s">
        <v>2</v>
      </c>
      <c r="J1434" t="s">
        <v>103</v>
      </c>
      <c r="K1434" s="16">
        <v>6</v>
      </c>
      <c r="L1434" s="17">
        <v>178.51300000000001</v>
      </c>
      <c r="M1434" s="17">
        <v>14.281040000000001</v>
      </c>
      <c r="N1434" s="17">
        <v>48.760999999999996</v>
      </c>
      <c r="O1434" s="18">
        <f t="shared" si="45"/>
        <v>-34.479959999999991</v>
      </c>
      <c r="P1434" s="17"/>
    </row>
    <row r="1435" spans="1:17" x14ac:dyDescent="0.2">
      <c r="A1435" s="5">
        <f t="shared" si="44"/>
        <v>5</v>
      </c>
      <c r="B1435" s="15">
        <v>45771</v>
      </c>
      <c r="C1435" t="s">
        <v>42</v>
      </c>
      <c r="D1435" t="s">
        <v>33</v>
      </c>
      <c r="E1435" t="s">
        <v>120</v>
      </c>
      <c r="H1435" t="s">
        <v>35</v>
      </c>
      <c r="I1435" t="s">
        <v>42</v>
      </c>
      <c r="J1435" t="s">
        <v>47</v>
      </c>
      <c r="K1435" s="16">
        <v>11</v>
      </c>
      <c r="L1435" s="17">
        <v>286.53399999999999</v>
      </c>
      <c r="M1435" s="17">
        <v>22.922719999999998</v>
      </c>
      <c r="N1435" s="17">
        <v>30.722999999999999</v>
      </c>
      <c r="O1435" s="18">
        <f t="shared" si="45"/>
        <v>-7.8002800000000008</v>
      </c>
      <c r="P1435" s="17"/>
    </row>
    <row r="1436" spans="1:17" x14ac:dyDescent="0.2">
      <c r="A1436" s="5">
        <f t="shared" si="44"/>
        <v>5</v>
      </c>
      <c r="B1436" s="15">
        <v>45771</v>
      </c>
      <c r="C1436" t="s">
        <v>36</v>
      </c>
      <c r="D1436" t="s">
        <v>49</v>
      </c>
      <c r="E1436" t="s">
        <v>120</v>
      </c>
      <c r="H1436" t="s">
        <v>63</v>
      </c>
      <c r="I1436" t="s">
        <v>2</v>
      </c>
      <c r="J1436" t="s">
        <v>103</v>
      </c>
      <c r="K1436" s="16">
        <v>6</v>
      </c>
      <c r="L1436" s="17">
        <v>257.584</v>
      </c>
      <c r="M1436" s="17">
        <v>20.606719999999999</v>
      </c>
      <c r="N1436" s="17">
        <v>40.958999999999996</v>
      </c>
      <c r="O1436" s="18">
        <f t="shared" si="45"/>
        <v>-20.352279999999997</v>
      </c>
      <c r="P1436" s="17"/>
    </row>
    <row r="1437" spans="1:17" x14ac:dyDescent="0.2">
      <c r="A1437" s="5">
        <f t="shared" si="44"/>
        <v>5</v>
      </c>
      <c r="B1437" s="15">
        <v>45771</v>
      </c>
      <c r="C1437" t="s">
        <v>44</v>
      </c>
      <c r="D1437" t="s">
        <v>49</v>
      </c>
      <c r="E1437" t="s">
        <v>120</v>
      </c>
      <c r="H1437" t="s">
        <v>35</v>
      </c>
      <c r="I1437" t="s">
        <v>2</v>
      </c>
      <c r="J1437" t="s">
        <v>104</v>
      </c>
      <c r="K1437" s="16">
        <v>11</v>
      </c>
      <c r="L1437" s="17">
        <v>327.51900000000001</v>
      </c>
      <c r="M1437" s="17">
        <v>26.201520000000002</v>
      </c>
      <c r="N1437" s="17">
        <v>38.936999999999998</v>
      </c>
      <c r="O1437" s="18">
        <f t="shared" si="45"/>
        <v>-12.735479999999995</v>
      </c>
      <c r="P1437" s="17"/>
    </row>
    <row r="1438" spans="1:17" x14ac:dyDescent="0.2">
      <c r="A1438" s="5">
        <f t="shared" si="44"/>
        <v>5</v>
      </c>
      <c r="B1438" s="15">
        <v>45771</v>
      </c>
      <c r="C1438" t="s">
        <v>46</v>
      </c>
      <c r="D1438" t="s">
        <v>49</v>
      </c>
      <c r="E1438" t="s">
        <v>120</v>
      </c>
      <c r="H1438" t="s">
        <v>35</v>
      </c>
      <c r="I1438" t="s">
        <v>32</v>
      </c>
      <c r="J1438" t="s">
        <v>52</v>
      </c>
      <c r="K1438" s="16">
        <v>7</v>
      </c>
      <c r="L1438" s="17">
        <v>329.375</v>
      </c>
      <c r="M1438" s="17">
        <v>26.35</v>
      </c>
      <c r="N1438" s="17">
        <v>59.323</v>
      </c>
      <c r="O1438" s="18">
        <f t="shared" si="45"/>
        <v>-32.972999999999999</v>
      </c>
      <c r="P1438" s="17"/>
    </row>
    <row r="1439" spans="1:17" x14ac:dyDescent="0.2">
      <c r="A1439" s="5">
        <f t="shared" si="44"/>
        <v>5</v>
      </c>
      <c r="B1439" s="15">
        <v>45771</v>
      </c>
      <c r="C1439" t="s">
        <v>48</v>
      </c>
      <c r="D1439" t="s">
        <v>49</v>
      </c>
      <c r="E1439" t="s">
        <v>120</v>
      </c>
      <c r="H1439" t="s">
        <v>35</v>
      </c>
      <c r="I1439" t="s">
        <v>39</v>
      </c>
      <c r="J1439" t="s">
        <v>57</v>
      </c>
      <c r="K1439" s="16">
        <v>9</v>
      </c>
      <c r="L1439" s="17">
        <v>447.87400000000002</v>
      </c>
      <c r="M1439" s="17">
        <v>35.829920000000001</v>
      </c>
      <c r="N1439" s="17">
        <v>29.021999999999998</v>
      </c>
      <c r="O1439" s="18">
        <f t="shared" si="45"/>
        <v>6.8079200000000029</v>
      </c>
      <c r="P1439" s="17"/>
    </row>
    <row r="1440" spans="1:17" x14ac:dyDescent="0.2">
      <c r="A1440" s="5">
        <f t="shared" si="44"/>
        <v>5</v>
      </c>
      <c r="B1440" s="15">
        <v>45771</v>
      </c>
      <c r="C1440" t="s">
        <v>55</v>
      </c>
      <c r="D1440" t="s">
        <v>49</v>
      </c>
      <c r="E1440" t="s">
        <v>120</v>
      </c>
      <c r="H1440" t="s">
        <v>54</v>
      </c>
      <c r="I1440" t="s">
        <v>42</v>
      </c>
      <c r="J1440" t="s">
        <v>146</v>
      </c>
      <c r="K1440" s="16">
        <v>11</v>
      </c>
      <c r="L1440" s="17">
        <v>496.005</v>
      </c>
      <c r="M1440" s="17">
        <v>39.680399999999999</v>
      </c>
      <c r="N1440" s="17">
        <v>32.570999999999998</v>
      </c>
      <c r="O1440" s="18">
        <f t="shared" si="45"/>
        <v>7.1094000000000008</v>
      </c>
      <c r="P1440" s="17" t="s">
        <v>147</v>
      </c>
    </row>
    <row r="1441" spans="1:17" x14ac:dyDescent="0.2">
      <c r="A1441" s="5">
        <f t="shared" si="44"/>
        <v>5</v>
      </c>
      <c r="B1441" s="15">
        <v>45771</v>
      </c>
      <c r="C1441" t="s">
        <v>32</v>
      </c>
      <c r="D1441" t="s">
        <v>49</v>
      </c>
      <c r="E1441" t="s">
        <v>132</v>
      </c>
      <c r="H1441" t="s">
        <v>54</v>
      </c>
      <c r="I1441" t="s">
        <v>36</v>
      </c>
      <c r="J1441" t="s">
        <v>57</v>
      </c>
      <c r="K1441" s="16">
        <v>16</v>
      </c>
      <c r="L1441" s="17">
        <v>651.57399999999996</v>
      </c>
      <c r="M1441" s="17">
        <v>52.125920000000001</v>
      </c>
      <c r="N1441" s="17">
        <v>24.494</v>
      </c>
      <c r="O1441" s="18">
        <f t="shared" si="45"/>
        <v>27.631920000000001</v>
      </c>
      <c r="P1441" s="17"/>
    </row>
    <row r="1442" spans="1:17" x14ac:dyDescent="0.2">
      <c r="A1442" s="5">
        <f t="shared" si="44"/>
        <v>5</v>
      </c>
      <c r="B1442" s="15">
        <v>45771</v>
      </c>
      <c r="C1442" t="s">
        <v>39</v>
      </c>
      <c r="D1442" t="s">
        <v>49</v>
      </c>
      <c r="E1442" t="s">
        <v>132</v>
      </c>
      <c r="H1442" t="s">
        <v>54</v>
      </c>
      <c r="I1442" t="s">
        <v>42</v>
      </c>
      <c r="J1442" t="s">
        <v>57</v>
      </c>
      <c r="K1442" s="16">
        <v>14</v>
      </c>
      <c r="L1442" s="17">
        <v>557.19899999999996</v>
      </c>
      <c r="M1442" s="17">
        <v>44.575919999999996</v>
      </c>
      <c r="N1442" s="17">
        <v>32.689</v>
      </c>
      <c r="O1442" s="18">
        <f t="shared" si="45"/>
        <v>11.886919999999996</v>
      </c>
      <c r="P1442" s="17"/>
      <c r="Q1442" t="s">
        <v>2</v>
      </c>
    </row>
    <row r="1443" spans="1:17" x14ac:dyDescent="0.2">
      <c r="A1443" s="5">
        <f t="shared" si="44"/>
        <v>5</v>
      </c>
      <c r="B1443" s="15">
        <v>45771</v>
      </c>
      <c r="C1443" t="s">
        <v>42</v>
      </c>
      <c r="D1443" t="s">
        <v>49</v>
      </c>
      <c r="E1443" t="s">
        <v>132</v>
      </c>
      <c r="H1443" t="s">
        <v>54</v>
      </c>
      <c r="I1443" t="s">
        <v>42</v>
      </c>
      <c r="J1443" t="s">
        <v>57</v>
      </c>
      <c r="K1443" s="16">
        <v>15</v>
      </c>
      <c r="L1443" s="17">
        <v>824.73299999999995</v>
      </c>
      <c r="M1443" s="17">
        <v>65.978639999999999</v>
      </c>
      <c r="N1443" s="17">
        <v>35.324000000000005</v>
      </c>
      <c r="O1443" s="18">
        <f t="shared" si="45"/>
        <v>30.654639999999993</v>
      </c>
      <c r="P1443" s="17"/>
    </row>
    <row r="1444" spans="1:17" x14ac:dyDescent="0.2">
      <c r="A1444" s="5">
        <f t="shared" si="44"/>
        <v>5</v>
      </c>
      <c r="B1444" s="15">
        <v>45771</v>
      </c>
      <c r="C1444" t="s">
        <v>36</v>
      </c>
      <c r="D1444" t="s">
        <v>49</v>
      </c>
      <c r="E1444" t="s">
        <v>132</v>
      </c>
      <c r="H1444" t="s">
        <v>62</v>
      </c>
      <c r="I1444" t="s">
        <v>2</v>
      </c>
      <c r="J1444" t="s">
        <v>52</v>
      </c>
      <c r="K1444" s="16">
        <v>7</v>
      </c>
      <c r="L1444" s="17">
        <v>579.72699999999998</v>
      </c>
      <c r="M1444" s="17">
        <v>46.378160000000001</v>
      </c>
      <c r="N1444" s="17">
        <v>80.146999999999991</v>
      </c>
      <c r="O1444" s="18">
        <f t="shared" si="45"/>
        <v>-33.76883999999999</v>
      </c>
      <c r="P1444" s="17"/>
    </row>
    <row r="1445" spans="1:17" x14ac:dyDescent="0.2">
      <c r="A1445" s="5">
        <f t="shared" si="44"/>
        <v>5</v>
      </c>
      <c r="B1445" s="15">
        <v>45771</v>
      </c>
      <c r="C1445" t="s">
        <v>44</v>
      </c>
      <c r="D1445" t="s">
        <v>49</v>
      </c>
      <c r="E1445" t="s">
        <v>132</v>
      </c>
      <c r="H1445" t="s">
        <v>54</v>
      </c>
      <c r="I1445" t="s">
        <v>2</v>
      </c>
      <c r="J1445" t="s">
        <v>52</v>
      </c>
      <c r="K1445" s="16">
        <v>14</v>
      </c>
      <c r="L1445" s="17">
        <v>780.75</v>
      </c>
      <c r="M1445" s="17">
        <v>62.46</v>
      </c>
      <c r="N1445" s="17">
        <v>54.948</v>
      </c>
      <c r="O1445" s="18">
        <f t="shared" si="45"/>
        <v>7.5120000000000005</v>
      </c>
      <c r="P1445" s="17"/>
      <c r="Q1445" t="s">
        <v>2</v>
      </c>
    </row>
    <row r="1446" spans="1:17" x14ac:dyDescent="0.2">
      <c r="A1446" s="5">
        <f t="shared" si="44"/>
        <v>5</v>
      </c>
      <c r="B1446" s="15">
        <v>45771</v>
      </c>
      <c r="C1446" t="s">
        <v>46</v>
      </c>
      <c r="D1446" t="s">
        <v>49</v>
      </c>
      <c r="E1446" t="s">
        <v>132</v>
      </c>
      <c r="H1446" t="s">
        <v>35</v>
      </c>
      <c r="I1446" t="s">
        <v>42</v>
      </c>
      <c r="J1446" t="s">
        <v>57</v>
      </c>
      <c r="K1446" s="16">
        <v>7</v>
      </c>
      <c r="L1446" s="17">
        <v>446.02300000000002</v>
      </c>
      <c r="M1446" s="17">
        <v>35.681840000000001</v>
      </c>
      <c r="N1446" s="17">
        <v>32.468000000000004</v>
      </c>
      <c r="O1446" s="18">
        <f t="shared" si="45"/>
        <v>3.2138399999999976</v>
      </c>
      <c r="P1446" s="17"/>
      <c r="Q1446" t="s">
        <v>2</v>
      </c>
    </row>
    <row r="1447" spans="1:17" x14ac:dyDescent="0.2">
      <c r="A1447" s="5">
        <f t="shared" si="44"/>
        <v>5</v>
      </c>
      <c r="B1447" s="15">
        <v>45771</v>
      </c>
      <c r="C1447" t="s">
        <v>48</v>
      </c>
      <c r="D1447" t="s">
        <v>49</v>
      </c>
      <c r="E1447" t="s">
        <v>132</v>
      </c>
      <c r="H1447" t="s">
        <v>45</v>
      </c>
      <c r="I1447" t="s">
        <v>42</v>
      </c>
      <c r="J1447" t="s">
        <v>57</v>
      </c>
      <c r="K1447" s="16">
        <v>9</v>
      </c>
      <c r="L1447" s="17">
        <v>411.702</v>
      </c>
      <c r="M1447" s="17">
        <v>32.936160000000001</v>
      </c>
      <c r="N1447" s="17">
        <v>39.262</v>
      </c>
      <c r="O1447" s="18">
        <f t="shared" si="45"/>
        <v>-6.3258399999999995</v>
      </c>
      <c r="P1447" s="17"/>
    </row>
    <row r="1448" spans="1:17" x14ac:dyDescent="0.2">
      <c r="A1448" s="5">
        <f t="shared" si="44"/>
        <v>5</v>
      </c>
      <c r="B1448" s="15">
        <v>45771</v>
      </c>
      <c r="C1448" t="s">
        <v>55</v>
      </c>
      <c r="D1448" t="s">
        <v>49</v>
      </c>
      <c r="E1448" t="s">
        <v>132</v>
      </c>
      <c r="H1448" t="s">
        <v>35</v>
      </c>
      <c r="I1448" t="s">
        <v>32</v>
      </c>
      <c r="J1448" t="s">
        <v>52</v>
      </c>
      <c r="K1448" s="16">
        <v>5</v>
      </c>
      <c r="L1448" s="17">
        <v>312.68700000000001</v>
      </c>
      <c r="M1448" s="17">
        <v>25.014960000000002</v>
      </c>
      <c r="N1448" s="17">
        <v>59.28</v>
      </c>
      <c r="O1448" s="18">
        <f t="shared" si="45"/>
        <v>-34.265039999999999</v>
      </c>
      <c r="P1448" s="17"/>
    </row>
    <row r="1449" spans="1:17" x14ac:dyDescent="0.2">
      <c r="A1449" s="5">
        <f t="shared" si="44"/>
        <v>5</v>
      </c>
      <c r="B1449" s="15">
        <v>45771</v>
      </c>
      <c r="C1449" t="s">
        <v>70</v>
      </c>
      <c r="D1449" t="s">
        <v>49</v>
      </c>
      <c r="E1449" t="s">
        <v>132</v>
      </c>
      <c r="F1449" t="s">
        <v>53</v>
      </c>
      <c r="H1449" t="s">
        <v>54</v>
      </c>
      <c r="I1449" t="s">
        <v>2</v>
      </c>
      <c r="J1449" t="s">
        <v>52</v>
      </c>
      <c r="K1449" s="16">
        <v>14</v>
      </c>
      <c r="L1449" s="17">
        <v>6275.9629999999997</v>
      </c>
      <c r="M1449" s="17">
        <v>502.07704000000001</v>
      </c>
      <c r="N1449" s="17">
        <v>107.285</v>
      </c>
      <c r="O1449" s="18">
        <f t="shared" si="45"/>
        <v>394.79204000000004</v>
      </c>
      <c r="P1449" s="17"/>
    </row>
    <row r="1450" spans="1:17" x14ac:dyDescent="0.2">
      <c r="A1450" s="5">
        <f t="shared" si="44"/>
        <v>6</v>
      </c>
      <c r="B1450" s="15">
        <v>45772</v>
      </c>
      <c r="C1450" t="s">
        <v>32</v>
      </c>
      <c r="D1450" t="s">
        <v>49</v>
      </c>
      <c r="E1450" t="s">
        <v>105</v>
      </c>
      <c r="H1450" t="s">
        <v>35</v>
      </c>
      <c r="I1450" t="s">
        <v>39</v>
      </c>
      <c r="J1450" t="s">
        <v>52</v>
      </c>
      <c r="K1450" s="16">
        <v>5</v>
      </c>
      <c r="L1450" s="17">
        <v>286.27100000000002</v>
      </c>
      <c r="M1450" s="17">
        <v>22.901680000000002</v>
      </c>
      <c r="N1450" s="17">
        <v>54.597000000000001</v>
      </c>
      <c r="O1450" s="18">
        <f t="shared" si="45"/>
        <v>-31.695319999999999</v>
      </c>
      <c r="P1450" s="17" t="s">
        <v>123</v>
      </c>
    </row>
    <row r="1451" spans="1:17" x14ac:dyDescent="0.2">
      <c r="A1451" s="5">
        <f t="shared" si="44"/>
        <v>6</v>
      </c>
      <c r="B1451" s="15">
        <v>45772</v>
      </c>
      <c r="C1451" t="s">
        <v>39</v>
      </c>
      <c r="D1451" t="s">
        <v>49</v>
      </c>
      <c r="E1451" t="s">
        <v>105</v>
      </c>
      <c r="H1451" t="s">
        <v>45</v>
      </c>
      <c r="I1451" t="s">
        <v>2</v>
      </c>
      <c r="J1451" t="s">
        <v>52</v>
      </c>
      <c r="K1451" s="16">
        <v>9</v>
      </c>
      <c r="L1451" s="17">
        <v>431.34199999999998</v>
      </c>
      <c r="M1451" s="17">
        <v>34.507359999999998</v>
      </c>
      <c r="N1451" s="17">
        <v>34.036999999999999</v>
      </c>
      <c r="O1451" s="18">
        <f t="shared" si="45"/>
        <v>0.47035999999999945</v>
      </c>
      <c r="P1451" s="17"/>
    </row>
    <row r="1452" spans="1:17" x14ac:dyDescent="0.2">
      <c r="A1452" s="5">
        <f t="shared" si="44"/>
        <v>6</v>
      </c>
      <c r="B1452" s="15">
        <v>45772</v>
      </c>
      <c r="C1452" t="s">
        <v>42</v>
      </c>
      <c r="D1452" t="s">
        <v>49</v>
      </c>
      <c r="E1452" t="s">
        <v>105</v>
      </c>
      <c r="H1452" t="s">
        <v>51</v>
      </c>
      <c r="I1452" t="s">
        <v>2</v>
      </c>
      <c r="J1452" t="s">
        <v>57</v>
      </c>
      <c r="K1452" s="16">
        <v>9</v>
      </c>
      <c r="L1452" s="17">
        <v>648.55399999999997</v>
      </c>
      <c r="M1452" s="17">
        <v>51.884320000000002</v>
      </c>
      <c r="N1452" s="17">
        <v>27.753999999999998</v>
      </c>
      <c r="O1452" s="18">
        <f t="shared" si="45"/>
        <v>24.130320000000005</v>
      </c>
      <c r="P1452" s="17"/>
      <c r="Q1452" t="s">
        <v>2</v>
      </c>
    </row>
    <row r="1453" spans="1:17" x14ac:dyDescent="0.2">
      <c r="A1453" s="5">
        <f t="shared" si="44"/>
        <v>6</v>
      </c>
      <c r="B1453" s="15">
        <v>45772</v>
      </c>
      <c r="C1453" t="s">
        <v>36</v>
      </c>
      <c r="D1453" t="s">
        <v>49</v>
      </c>
      <c r="E1453" t="s">
        <v>105</v>
      </c>
      <c r="H1453" t="s">
        <v>45</v>
      </c>
      <c r="I1453" t="s">
        <v>36</v>
      </c>
      <c r="J1453" t="s">
        <v>57</v>
      </c>
      <c r="K1453" s="16">
        <v>13</v>
      </c>
      <c r="L1453" s="17">
        <v>615.08699999999999</v>
      </c>
      <c r="M1453" s="17">
        <v>49.206960000000002</v>
      </c>
      <c r="N1453" s="17">
        <v>24.170999999999999</v>
      </c>
      <c r="O1453" s="18">
        <f t="shared" si="45"/>
        <v>25.035960000000003</v>
      </c>
      <c r="P1453" s="17"/>
    </row>
    <row r="1454" spans="1:17" x14ac:dyDescent="0.2">
      <c r="A1454" s="5">
        <f t="shared" si="44"/>
        <v>6</v>
      </c>
      <c r="B1454" s="15">
        <v>45772</v>
      </c>
      <c r="C1454" t="s">
        <v>44</v>
      </c>
      <c r="D1454" t="s">
        <v>49</v>
      </c>
      <c r="E1454" t="s">
        <v>105</v>
      </c>
      <c r="H1454" t="s">
        <v>45</v>
      </c>
      <c r="I1454" t="s">
        <v>36</v>
      </c>
      <c r="J1454" t="s">
        <v>57</v>
      </c>
      <c r="K1454" s="16">
        <v>12</v>
      </c>
      <c r="L1454" s="17">
        <v>690.55799999999999</v>
      </c>
      <c r="M1454" s="17">
        <v>55.244640000000004</v>
      </c>
      <c r="N1454" s="17">
        <v>19.573999999999998</v>
      </c>
      <c r="O1454" s="18">
        <f t="shared" si="45"/>
        <v>35.670640000000006</v>
      </c>
      <c r="P1454" s="17"/>
    </row>
    <row r="1455" spans="1:17" x14ac:dyDescent="0.2">
      <c r="A1455" s="5">
        <f t="shared" si="44"/>
        <v>6</v>
      </c>
      <c r="B1455" s="15">
        <v>45772</v>
      </c>
      <c r="C1455" t="s">
        <v>46</v>
      </c>
      <c r="D1455" t="s">
        <v>49</v>
      </c>
      <c r="E1455" t="s">
        <v>105</v>
      </c>
      <c r="H1455" t="s">
        <v>51</v>
      </c>
      <c r="I1455" t="s">
        <v>2</v>
      </c>
      <c r="J1455" t="s">
        <v>57</v>
      </c>
      <c r="K1455" s="16">
        <v>16</v>
      </c>
      <c r="L1455" s="17">
        <v>806.25</v>
      </c>
      <c r="M1455" s="17">
        <v>64.5</v>
      </c>
      <c r="N1455" s="17">
        <v>27.473000000000003</v>
      </c>
      <c r="O1455" s="18">
        <f t="shared" si="45"/>
        <v>37.027000000000001</v>
      </c>
      <c r="P1455" s="17"/>
    </row>
    <row r="1456" spans="1:17" x14ac:dyDescent="0.2">
      <c r="A1456" s="5">
        <f t="shared" si="44"/>
        <v>6</v>
      </c>
      <c r="B1456" s="15">
        <v>45772</v>
      </c>
      <c r="C1456" t="s">
        <v>48</v>
      </c>
      <c r="D1456" t="s">
        <v>49</v>
      </c>
      <c r="E1456" t="s">
        <v>105</v>
      </c>
      <c r="H1456" t="s">
        <v>54</v>
      </c>
      <c r="I1456" t="s">
        <v>42</v>
      </c>
      <c r="J1456" t="s">
        <v>40</v>
      </c>
      <c r="K1456" s="16">
        <v>14</v>
      </c>
      <c r="L1456" s="17">
        <v>756.904</v>
      </c>
      <c r="M1456" s="17">
        <v>60.552320000000002</v>
      </c>
      <c r="N1456" s="17">
        <v>32.247</v>
      </c>
      <c r="O1456" s="18">
        <f t="shared" si="45"/>
        <v>28.305320000000002</v>
      </c>
      <c r="P1456" s="17"/>
    </row>
    <row r="1457" spans="1:17" x14ac:dyDescent="0.2">
      <c r="A1457" s="5">
        <f t="shared" si="44"/>
        <v>6</v>
      </c>
      <c r="B1457" s="15">
        <v>45772</v>
      </c>
      <c r="C1457" t="s">
        <v>55</v>
      </c>
      <c r="D1457" t="s">
        <v>49</v>
      </c>
      <c r="E1457" t="s">
        <v>105</v>
      </c>
      <c r="H1457" t="s">
        <v>54</v>
      </c>
      <c r="I1457" t="s">
        <v>42</v>
      </c>
      <c r="J1457" t="s">
        <v>40</v>
      </c>
      <c r="K1457" s="16">
        <v>13</v>
      </c>
      <c r="L1457" s="17">
        <v>773.63</v>
      </c>
      <c r="M1457" s="17">
        <v>61.8904</v>
      </c>
      <c r="N1457" s="17">
        <v>30.068000000000001</v>
      </c>
      <c r="O1457" s="18">
        <f t="shared" si="45"/>
        <v>31.822399999999998</v>
      </c>
      <c r="P1457" s="17"/>
    </row>
    <row r="1458" spans="1:17" x14ac:dyDescent="0.2">
      <c r="A1458" s="5">
        <f t="shared" si="44"/>
        <v>7</v>
      </c>
      <c r="B1458" s="15">
        <v>45773</v>
      </c>
      <c r="C1458" t="s">
        <v>32</v>
      </c>
      <c r="D1458" t="s">
        <v>33</v>
      </c>
      <c r="E1458" t="s">
        <v>91</v>
      </c>
      <c r="H1458" t="s">
        <v>62</v>
      </c>
      <c r="I1458" t="s">
        <v>2</v>
      </c>
      <c r="J1458" t="s">
        <v>52</v>
      </c>
      <c r="K1458" s="16">
        <v>6</v>
      </c>
      <c r="L1458" s="17">
        <v>357.73</v>
      </c>
      <c r="M1458" s="17">
        <v>28.618400000000001</v>
      </c>
      <c r="N1458" s="17">
        <v>100.54599999999999</v>
      </c>
      <c r="O1458" s="18">
        <f t="shared" si="45"/>
        <v>-71.927599999999984</v>
      </c>
      <c r="P1458" s="17"/>
    </row>
    <row r="1459" spans="1:17" x14ac:dyDescent="0.2">
      <c r="A1459" s="5">
        <f t="shared" si="44"/>
        <v>7</v>
      </c>
      <c r="B1459" s="15">
        <v>45773</v>
      </c>
      <c r="C1459" t="s">
        <v>39</v>
      </c>
      <c r="D1459" t="s">
        <v>33</v>
      </c>
      <c r="E1459" t="s">
        <v>91</v>
      </c>
      <c r="H1459" t="s">
        <v>62</v>
      </c>
      <c r="I1459" t="s">
        <v>2</v>
      </c>
      <c r="J1459" t="s">
        <v>52</v>
      </c>
      <c r="K1459" s="16">
        <v>8</v>
      </c>
      <c r="L1459" s="17">
        <v>496.49200000000002</v>
      </c>
      <c r="M1459" s="17">
        <v>39.719360000000002</v>
      </c>
      <c r="N1459" s="17">
        <v>94.967999999999989</v>
      </c>
      <c r="O1459" s="18">
        <f t="shared" si="45"/>
        <v>-55.248639999999988</v>
      </c>
      <c r="P1459" s="17"/>
    </row>
    <row r="1460" spans="1:17" x14ac:dyDescent="0.2">
      <c r="A1460" s="5">
        <f t="shared" si="44"/>
        <v>7</v>
      </c>
      <c r="B1460" s="15">
        <v>45773</v>
      </c>
      <c r="C1460" t="s">
        <v>42</v>
      </c>
      <c r="D1460" t="s">
        <v>33</v>
      </c>
      <c r="E1460" t="s">
        <v>91</v>
      </c>
      <c r="F1460" t="s">
        <v>53</v>
      </c>
      <c r="H1460" t="s">
        <v>54</v>
      </c>
      <c r="I1460" t="s">
        <v>2</v>
      </c>
      <c r="J1460" t="s">
        <v>43</v>
      </c>
      <c r="K1460" s="16">
        <v>19</v>
      </c>
      <c r="L1460" s="17">
        <v>7206.2060000000001</v>
      </c>
      <c r="M1460" s="17">
        <v>576.49648000000002</v>
      </c>
      <c r="N1460" s="17">
        <v>203.11099999999996</v>
      </c>
      <c r="O1460" s="18">
        <f t="shared" si="45"/>
        <v>373.38548000000003</v>
      </c>
      <c r="P1460" s="17"/>
    </row>
    <row r="1461" spans="1:17" x14ac:dyDescent="0.2">
      <c r="A1461" s="5">
        <f t="shared" si="44"/>
        <v>7</v>
      </c>
      <c r="B1461" s="15">
        <v>45773</v>
      </c>
      <c r="C1461" t="s">
        <v>36</v>
      </c>
      <c r="D1461" t="s">
        <v>33</v>
      </c>
      <c r="E1461" t="s">
        <v>91</v>
      </c>
      <c r="H1461" t="s">
        <v>63</v>
      </c>
      <c r="I1461" t="s">
        <v>121</v>
      </c>
      <c r="J1461" t="s">
        <v>43</v>
      </c>
      <c r="K1461" s="16">
        <v>6</v>
      </c>
      <c r="L1461" s="17">
        <v>487.68</v>
      </c>
      <c r="M1461" s="17">
        <v>39.014400000000002</v>
      </c>
      <c r="N1461" s="17">
        <v>262.34399999999999</v>
      </c>
      <c r="O1461" s="18">
        <f t="shared" si="45"/>
        <v>-223.3296</v>
      </c>
      <c r="P1461" s="17"/>
    </row>
    <row r="1462" spans="1:17" x14ac:dyDescent="0.2">
      <c r="A1462" s="5">
        <f t="shared" si="44"/>
        <v>7</v>
      </c>
      <c r="B1462" s="15">
        <v>45773</v>
      </c>
      <c r="C1462" t="s">
        <v>44</v>
      </c>
      <c r="D1462" t="s">
        <v>33</v>
      </c>
      <c r="E1462" t="s">
        <v>91</v>
      </c>
      <c r="H1462" t="s">
        <v>54</v>
      </c>
      <c r="I1462" t="s">
        <v>2</v>
      </c>
      <c r="J1462" t="s">
        <v>43</v>
      </c>
      <c r="K1462" s="16">
        <v>18</v>
      </c>
      <c r="L1462" s="17">
        <v>828.22400000000005</v>
      </c>
      <c r="M1462" s="17">
        <v>66.257919999999999</v>
      </c>
      <c r="N1462" s="17">
        <v>70.986000000000004</v>
      </c>
      <c r="O1462" s="18">
        <f t="shared" si="45"/>
        <v>-4.7280800000000056</v>
      </c>
      <c r="P1462" s="17"/>
    </row>
    <row r="1463" spans="1:17" x14ac:dyDescent="0.2">
      <c r="A1463" s="5">
        <f t="shared" si="44"/>
        <v>7</v>
      </c>
      <c r="B1463" s="15">
        <v>45773</v>
      </c>
      <c r="C1463" t="s">
        <v>46</v>
      </c>
      <c r="D1463" t="s">
        <v>33</v>
      </c>
      <c r="E1463" t="s">
        <v>91</v>
      </c>
      <c r="H1463" t="s">
        <v>62</v>
      </c>
      <c r="I1463" t="s">
        <v>2</v>
      </c>
      <c r="J1463" t="s">
        <v>40</v>
      </c>
      <c r="K1463" s="16">
        <v>11</v>
      </c>
      <c r="L1463" s="17">
        <v>624.10599999999999</v>
      </c>
      <c r="M1463" s="17">
        <v>49.92848</v>
      </c>
      <c r="N1463" s="17">
        <v>106.28799999999998</v>
      </c>
      <c r="O1463" s="18">
        <f t="shared" si="45"/>
        <v>-56.359519999999982</v>
      </c>
      <c r="P1463" s="17"/>
    </row>
    <row r="1464" spans="1:17" x14ac:dyDescent="0.2">
      <c r="A1464" s="5">
        <f t="shared" si="44"/>
        <v>7</v>
      </c>
      <c r="B1464" s="15">
        <v>45773</v>
      </c>
      <c r="C1464" t="s">
        <v>48</v>
      </c>
      <c r="D1464" t="s">
        <v>33</v>
      </c>
      <c r="E1464" t="s">
        <v>91</v>
      </c>
      <c r="H1464" t="s">
        <v>54</v>
      </c>
      <c r="I1464" t="s">
        <v>2</v>
      </c>
      <c r="J1464" t="s">
        <v>40</v>
      </c>
      <c r="K1464" s="16">
        <v>13</v>
      </c>
      <c r="L1464" s="17">
        <v>702.755</v>
      </c>
      <c r="M1464" s="17">
        <v>56.220399999999998</v>
      </c>
      <c r="N1464" s="17">
        <v>76.749000000000009</v>
      </c>
      <c r="O1464" s="18">
        <f t="shared" si="45"/>
        <v>-20.528600000000012</v>
      </c>
      <c r="P1464" s="17"/>
    </row>
    <row r="1465" spans="1:17" x14ac:dyDescent="0.2">
      <c r="A1465" s="5">
        <f t="shared" si="44"/>
        <v>7</v>
      </c>
      <c r="B1465" s="15">
        <v>45773</v>
      </c>
      <c r="C1465" t="s">
        <v>55</v>
      </c>
      <c r="D1465" t="s">
        <v>33</v>
      </c>
      <c r="E1465" t="s">
        <v>91</v>
      </c>
      <c r="H1465" t="s">
        <v>54</v>
      </c>
      <c r="I1465" t="s">
        <v>2</v>
      </c>
      <c r="J1465" t="s">
        <v>43</v>
      </c>
      <c r="K1465" s="16">
        <v>17</v>
      </c>
      <c r="L1465" s="17">
        <v>618.40599999999995</v>
      </c>
      <c r="M1465" s="17">
        <v>49.472479999999997</v>
      </c>
      <c r="N1465" s="17">
        <v>48.087000000000003</v>
      </c>
      <c r="O1465" s="18">
        <f t="shared" si="45"/>
        <v>1.385479999999994</v>
      </c>
      <c r="P1465" s="17"/>
    </row>
    <row r="1466" spans="1:17" x14ac:dyDescent="0.2">
      <c r="A1466" s="5">
        <f t="shared" si="44"/>
        <v>7</v>
      </c>
      <c r="B1466" s="15">
        <v>45773</v>
      </c>
      <c r="C1466" t="s">
        <v>70</v>
      </c>
      <c r="D1466" t="s">
        <v>33</v>
      </c>
      <c r="E1466" t="s">
        <v>91</v>
      </c>
      <c r="H1466" t="s">
        <v>35</v>
      </c>
      <c r="I1466" t="s">
        <v>39</v>
      </c>
      <c r="J1466" t="s">
        <v>43</v>
      </c>
      <c r="K1466" s="16">
        <v>6</v>
      </c>
      <c r="L1466" s="17">
        <v>398.47300000000001</v>
      </c>
      <c r="M1466" s="17">
        <v>31.877840000000003</v>
      </c>
      <c r="N1466" s="17">
        <v>66.538000000000011</v>
      </c>
      <c r="O1466" s="18">
        <f t="shared" si="45"/>
        <v>-34.660160000000005</v>
      </c>
      <c r="P1466" s="17"/>
    </row>
    <row r="1467" spans="1:17" x14ac:dyDescent="0.2">
      <c r="A1467" s="5">
        <f t="shared" si="44"/>
        <v>7</v>
      </c>
      <c r="B1467" s="15">
        <v>45773</v>
      </c>
      <c r="C1467" t="s">
        <v>32</v>
      </c>
      <c r="D1467" t="s">
        <v>49</v>
      </c>
      <c r="E1467" t="s">
        <v>92</v>
      </c>
      <c r="H1467" t="s">
        <v>35</v>
      </c>
      <c r="I1467" t="s">
        <v>42</v>
      </c>
      <c r="J1467" t="s">
        <v>117</v>
      </c>
      <c r="K1467" s="16">
        <v>7</v>
      </c>
      <c r="L1467" s="17">
        <v>492.88</v>
      </c>
      <c r="M1467" s="17">
        <v>39.430399999999999</v>
      </c>
      <c r="N1467" s="17">
        <v>42.331000000000003</v>
      </c>
      <c r="O1467" s="18">
        <f t="shared" si="45"/>
        <v>-2.9006000000000043</v>
      </c>
      <c r="P1467" s="17"/>
    </row>
    <row r="1468" spans="1:17" x14ac:dyDescent="0.2">
      <c r="A1468" s="5">
        <f t="shared" si="44"/>
        <v>7</v>
      </c>
      <c r="B1468" s="15">
        <v>45773</v>
      </c>
      <c r="C1468" t="s">
        <v>39</v>
      </c>
      <c r="D1468" t="s">
        <v>49</v>
      </c>
      <c r="E1468" t="s">
        <v>92</v>
      </c>
      <c r="H1468" t="s">
        <v>54</v>
      </c>
      <c r="I1468" t="s">
        <v>36</v>
      </c>
      <c r="J1468" t="s">
        <v>57</v>
      </c>
      <c r="K1468" s="16">
        <v>13</v>
      </c>
      <c r="L1468" s="17">
        <v>705.88099999999997</v>
      </c>
      <c r="M1468" s="17">
        <v>56.470480000000002</v>
      </c>
      <c r="N1468" s="17">
        <v>27.850999999999999</v>
      </c>
      <c r="O1468" s="18">
        <f t="shared" si="45"/>
        <v>28.619480000000003</v>
      </c>
      <c r="P1468" s="17"/>
    </row>
    <row r="1469" spans="1:17" x14ac:dyDescent="0.2">
      <c r="A1469" s="5">
        <f t="shared" si="44"/>
        <v>7</v>
      </c>
      <c r="B1469" s="15">
        <v>45773</v>
      </c>
      <c r="C1469" t="s">
        <v>42</v>
      </c>
      <c r="D1469" t="s">
        <v>49</v>
      </c>
      <c r="E1469" t="s">
        <v>92</v>
      </c>
      <c r="H1469" t="s">
        <v>35</v>
      </c>
      <c r="I1469" t="s">
        <v>39</v>
      </c>
      <c r="J1469" t="s">
        <v>57</v>
      </c>
      <c r="K1469" s="16">
        <v>8</v>
      </c>
      <c r="L1469" s="17">
        <v>552.59900000000005</v>
      </c>
      <c r="M1469" s="17">
        <v>44.207920000000001</v>
      </c>
      <c r="N1469" s="17">
        <v>35.326999999999998</v>
      </c>
      <c r="O1469" s="18">
        <f t="shared" si="45"/>
        <v>8.8809200000000033</v>
      </c>
      <c r="P1469" s="17"/>
    </row>
    <row r="1470" spans="1:17" x14ac:dyDescent="0.2">
      <c r="A1470" s="5">
        <f t="shared" si="44"/>
        <v>7</v>
      </c>
      <c r="B1470" s="15">
        <v>45773</v>
      </c>
      <c r="C1470" t="s">
        <v>36</v>
      </c>
      <c r="D1470" t="s">
        <v>49</v>
      </c>
      <c r="E1470" t="s">
        <v>92</v>
      </c>
      <c r="H1470" t="s">
        <v>51</v>
      </c>
      <c r="I1470" t="s">
        <v>2</v>
      </c>
      <c r="J1470" t="s">
        <v>52</v>
      </c>
      <c r="K1470" s="16">
        <v>15</v>
      </c>
      <c r="L1470" s="17">
        <v>643.94799999999998</v>
      </c>
      <c r="M1470" s="17">
        <v>51.515839999999997</v>
      </c>
      <c r="N1470" s="17">
        <v>33.513000000000005</v>
      </c>
      <c r="O1470" s="18">
        <f t="shared" si="45"/>
        <v>18.002839999999992</v>
      </c>
      <c r="P1470" s="17"/>
      <c r="Q1470" t="s">
        <v>2</v>
      </c>
    </row>
    <row r="1471" spans="1:17" x14ac:dyDescent="0.2">
      <c r="A1471" s="5">
        <f t="shared" si="44"/>
        <v>7</v>
      </c>
      <c r="B1471" s="15">
        <v>45773</v>
      </c>
      <c r="C1471" t="s">
        <v>44</v>
      </c>
      <c r="D1471" t="s">
        <v>49</v>
      </c>
      <c r="E1471" t="s">
        <v>92</v>
      </c>
      <c r="H1471" t="s">
        <v>54</v>
      </c>
      <c r="I1471" t="s">
        <v>36</v>
      </c>
      <c r="J1471" t="s">
        <v>57</v>
      </c>
      <c r="K1471" s="16">
        <v>15</v>
      </c>
      <c r="L1471" s="17">
        <v>571.37900000000002</v>
      </c>
      <c r="M1471" s="17">
        <v>45.710320000000003</v>
      </c>
      <c r="N1471" s="17">
        <v>24.573</v>
      </c>
      <c r="O1471" s="18">
        <f t="shared" si="45"/>
        <v>21.137320000000003</v>
      </c>
      <c r="P1471" s="17"/>
    </row>
    <row r="1472" spans="1:17" x14ac:dyDescent="0.2">
      <c r="A1472" s="5">
        <f t="shared" si="44"/>
        <v>7</v>
      </c>
      <c r="B1472" s="15">
        <v>45773</v>
      </c>
      <c r="C1472" t="s">
        <v>46</v>
      </c>
      <c r="D1472" t="s">
        <v>49</v>
      </c>
      <c r="E1472" t="s">
        <v>92</v>
      </c>
      <c r="H1472" t="s">
        <v>51</v>
      </c>
      <c r="I1472" t="s">
        <v>2</v>
      </c>
      <c r="J1472" t="s">
        <v>52</v>
      </c>
      <c r="K1472" s="16">
        <v>8</v>
      </c>
      <c r="L1472" s="17">
        <v>510.57799999999997</v>
      </c>
      <c r="M1472" s="17">
        <v>40.846240000000002</v>
      </c>
      <c r="N1472" s="17">
        <v>41.441000000000003</v>
      </c>
      <c r="O1472" s="18">
        <f t="shared" si="45"/>
        <v>-0.59476000000000084</v>
      </c>
      <c r="P1472" s="17"/>
    </row>
    <row r="1473" spans="1:18" x14ac:dyDescent="0.2">
      <c r="A1473" s="5">
        <f t="shared" si="44"/>
        <v>7</v>
      </c>
      <c r="B1473" s="15">
        <v>45773</v>
      </c>
      <c r="C1473" t="s">
        <v>48</v>
      </c>
      <c r="D1473" t="s">
        <v>49</v>
      </c>
      <c r="E1473" t="s">
        <v>92</v>
      </c>
      <c r="H1473" t="s">
        <v>35</v>
      </c>
      <c r="I1473" t="s">
        <v>39</v>
      </c>
      <c r="J1473" t="s">
        <v>52</v>
      </c>
      <c r="K1473" s="16">
        <v>8</v>
      </c>
      <c r="L1473" s="17">
        <v>457.36700000000002</v>
      </c>
      <c r="M1473" s="17">
        <v>36.589359999999999</v>
      </c>
      <c r="N1473" s="17">
        <v>43.415999999999997</v>
      </c>
      <c r="O1473" s="18">
        <f t="shared" si="45"/>
        <v>-6.8266399999999976</v>
      </c>
      <c r="P1473" s="17"/>
    </row>
    <row r="1474" spans="1:18" x14ac:dyDescent="0.2">
      <c r="A1474" s="5">
        <f t="shared" si="44"/>
        <v>7</v>
      </c>
      <c r="B1474" s="15">
        <v>45773</v>
      </c>
      <c r="C1474" t="s">
        <v>55</v>
      </c>
      <c r="D1474" t="s">
        <v>49</v>
      </c>
      <c r="E1474" t="s">
        <v>92</v>
      </c>
      <c r="H1474" t="s">
        <v>35</v>
      </c>
      <c r="I1474" t="s">
        <v>36</v>
      </c>
      <c r="J1474" t="s">
        <v>57</v>
      </c>
      <c r="K1474" s="16">
        <v>11</v>
      </c>
      <c r="L1474" s="17">
        <v>436.81900000000002</v>
      </c>
      <c r="M1474" s="17">
        <v>34.945520000000002</v>
      </c>
      <c r="N1474" s="17">
        <v>22.798000000000002</v>
      </c>
      <c r="O1474" s="18">
        <f t="shared" si="45"/>
        <v>12.14752</v>
      </c>
      <c r="P1474" s="17"/>
      <c r="Q1474" t="s">
        <v>2</v>
      </c>
    </row>
    <row r="1475" spans="1:18" x14ac:dyDescent="0.2">
      <c r="A1475" s="5">
        <f t="shared" si="44"/>
        <v>1</v>
      </c>
      <c r="B1475" s="15">
        <v>45774</v>
      </c>
      <c r="C1475" t="s">
        <v>32</v>
      </c>
      <c r="D1475" t="s">
        <v>49</v>
      </c>
      <c r="E1475" t="s">
        <v>132</v>
      </c>
      <c r="H1475" t="s">
        <v>62</v>
      </c>
      <c r="I1475" t="s">
        <v>2</v>
      </c>
      <c r="J1475" t="s">
        <v>52</v>
      </c>
      <c r="K1475" s="16">
        <v>6</v>
      </c>
      <c r="L1475" s="17">
        <v>390.334</v>
      </c>
      <c r="M1475" s="17">
        <v>31.22672</v>
      </c>
      <c r="N1475" s="17">
        <v>87.777999999999992</v>
      </c>
      <c r="O1475" s="18">
        <f t="shared" si="45"/>
        <v>-56.551279999999991</v>
      </c>
      <c r="P1475" s="17"/>
    </row>
    <row r="1476" spans="1:18" x14ac:dyDescent="0.2">
      <c r="A1476" s="5">
        <f t="shared" si="44"/>
        <v>1</v>
      </c>
      <c r="B1476" s="15">
        <v>45774</v>
      </c>
      <c r="C1476" t="s">
        <v>39</v>
      </c>
      <c r="D1476" t="s">
        <v>49</v>
      </c>
      <c r="E1476" t="s">
        <v>132</v>
      </c>
      <c r="H1476" t="s">
        <v>63</v>
      </c>
      <c r="I1476" t="s">
        <v>64</v>
      </c>
      <c r="J1476" t="s">
        <v>57</v>
      </c>
      <c r="K1476" s="16">
        <v>7</v>
      </c>
      <c r="L1476" s="17">
        <v>404.19</v>
      </c>
      <c r="M1476" s="17">
        <v>32.3352</v>
      </c>
      <c r="N1476" s="17">
        <v>124.089</v>
      </c>
      <c r="O1476" s="18">
        <f t="shared" si="45"/>
        <v>-91.753799999999998</v>
      </c>
      <c r="P1476" s="17"/>
    </row>
    <row r="1477" spans="1:18" x14ac:dyDescent="0.2">
      <c r="A1477" s="5">
        <f t="shared" si="44"/>
        <v>1</v>
      </c>
      <c r="B1477" s="15">
        <v>45774</v>
      </c>
      <c r="C1477" t="s">
        <v>42</v>
      </c>
      <c r="D1477" t="s">
        <v>49</v>
      </c>
      <c r="E1477" t="s">
        <v>132</v>
      </c>
      <c r="F1477" t="s">
        <v>53</v>
      </c>
      <c r="H1477" t="s">
        <v>54</v>
      </c>
      <c r="I1477" t="s">
        <v>39</v>
      </c>
      <c r="J1477" t="s">
        <v>57</v>
      </c>
      <c r="K1477" s="16">
        <v>15</v>
      </c>
      <c r="L1477" s="17">
        <v>8255.2080000000005</v>
      </c>
      <c r="M1477" s="17">
        <v>660.41664000000003</v>
      </c>
      <c r="N1477" s="17">
        <v>85.211000000000013</v>
      </c>
      <c r="O1477" s="18">
        <f t="shared" si="45"/>
        <v>575.20564000000002</v>
      </c>
      <c r="P1477" s="17"/>
    </row>
    <row r="1478" spans="1:18" x14ac:dyDescent="0.2">
      <c r="A1478" s="5">
        <f t="shared" si="44"/>
        <v>1</v>
      </c>
      <c r="B1478" s="15">
        <v>45774</v>
      </c>
      <c r="C1478" t="s">
        <v>36</v>
      </c>
      <c r="D1478" t="s">
        <v>49</v>
      </c>
      <c r="E1478" t="s">
        <v>132</v>
      </c>
      <c r="H1478" t="s">
        <v>63</v>
      </c>
      <c r="I1478" t="s">
        <v>64</v>
      </c>
      <c r="J1478" t="s">
        <v>57</v>
      </c>
      <c r="K1478" s="16">
        <v>9</v>
      </c>
      <c r="L1478" s="17">
        <v>669.69799999999998</v>
      </c>
      <c r="M1478" s="17">
        <v>53.575839999999999</v>
      </c>
      <c r="N1478" s="17">
        <v>121.274</v>
      </c>
      <c r="O1478" s="18">
        <f t="shared" si="45"/>
        <v>-67.698160000000001</v>
      </c>
      <c r="P1478" s="17"/>
    </row>
    <row r="1479" spans="1:18" x14ac:dyDescent="0.2">
      <c r="A1479" s="5">
        <f t="shared" si="44"/>
        <v>1</v>
      </c>
      <c r="B1479" s="15">
        <v>45774</v>
      </c>
      <c r="C1479" t="s">
        <v>44</v>
      </c>
      <c r="D1479" t="s">
        <v>49</v>
      </c>
      <c r="E1479" t="s">
        <v>132</v>
      </c>
      <c r="H1479" t="s">
        <v>63</v>
      </c>
      <c r="I1479" t="s">
        <v>148</v>
      </c>
      <c r="J1479" t="s">
        <v>57</v>
      </c>
      <c r="K1479" s="16">
        <v>6</v>
      </c>
      <c r="L1479" s="17">
        <v>546.51800000000003</v>
      </c>
      <c r="M1479" s="17">
        <v>43.721440000000001</v>
      </c>
      <c r="N1479" s="17">
        <v>410.64299999999997</v>
      </c>
      <c r="O1479" s="18">
        <f t="shared" si="45"/>
        <v>-366.92156</v>
      </c>
      <c r="P1479" s="17"/>
    </row>
    <row r="1480" spans="1:18" x14ac:dyDescent="0.2">
      <c r="A1480" s="5">
        <f t="shared" si="44"/>
        <v>1</v>
      </c>
      <c r="B1480" s="15">
        <v>45774</v>
      </c>
      <c r="C1480" t="s">
        <v>46</v>
      </c>
      <c r="D1480" t="s">
        <v>49</v>
      </c>
      <c r="E1480" t="s">
        <v>132</v>
      </c>
      <c r="H1480" t="s">
        <v>54</v>
      </c>
      <c r="I1480" t="s">
        <v>42</v>
      </c>
      <c r="J1480" t="s">
        <v>57</v>
      </c>
      <c r="K1480" s="16">
        <v>13</v>
      </c>
      <c r="L1480" s="17">
        <v>805.96900000000005</v>
      </c>
      <c r="M1480" s="17">
        <v>64.477519999999998</v>
      </c>
      <c r="N1480" s="17">
        <v>43.432000000000002</v>
      </c>
      <c r="O1480" s="18">
        <f t="shared" si="45"/>
        <v>21.045519999999996</v>
      </c>
      <c r="P1480" s="17"/>
    </row>
    <row r="1481" spans="1:18" x14ac:dyDescent="0.2">
      <c r="A1481" s="5">
        <f t="shared" si="44"/>
        <v>1</v>
      </c>
      <c r="B1481" s="15">
        <v>45774</v>
      </c>
      <c r="C1481" t="s">
        <v>48</v>
      </c>
      <c r="D1481" t="s">
        <v>49</v>
      </c>
      <c r="E1481" t="s">
        <v>132</v>
      </c>
      <c r="H1481" t="s">
        <v>62</v>
      </c>
      <c r="I1481" t="s">
        <v>2</v>
      </c>
      <c r="J1481" t="s">
        <v>57</v>
      </c>
      <c r="K1481" s="16">
        <v>10</v>
      </c>
      <c r="L1481" s="17">
        <v>556.83600000000001</v>
      </c>
      <c r="M1481" s="17">
        <v>44.546880000000002</v>
      </c>
      <c r="N1481" s="17">
        <v>70.201999999999998</v>
      </c>
      <c r="O1481" s="18">
        <f t="shared" si="45"/>
        <v>-25.655119999999997</v>
      </c>
      <c r="P1481" s="17"/>
    </row>
    <row r="1482" spans="1:18" x14ac:dyDescent="0.2">
      <c r="A1482" s="5">
        <f t="shared" si="44"/>
        <v>1</v>
      </c>
      <c r="B1482" s="15">
        <v>45774</v>
      </c>
      <c r="C1482" t="s">
        <v>55</v>
      </c>
      <c r="D1482" t="s">
        <v>49</v>
      </c>
      <c r="E1482" t="s">
        <v>132</v>
      </c>
      <c r="H1482" t="s">
        <v>54</v>
      </c>
      <c r="I1482" t="s">
        <v>42</v>
      </c>
      <c r="J1482" t="s">
        <v>40</v>
      </c>
      <c r="K1482" s="16">
        <v>16</v>
      </c>
      <c r="L1482" s="17">
        <v>740.11400000000003</v>
      </c>
      <c r="M1482" s="17">
        <v>59.209120000000006</v>
      </c>
      <c r="N1482" s="17">
        <v>36.883000000000003</v>
      </c>
      <c r="O1482" s="18">
        <f t="shared" si="45"/>
        <v>22.326120000000003</v>
      </c>
      <c r="P1482" s="17"/>
    </row>
    <row r="1483" spans="1:18" x14ac:dyDescent="0.2">
      <c r="A1483" s="5">
        <f t="shared" ref="A1483:A1546" si="46">WEEKDAY(B1483)</f>
        <v>1</v>
      </c>
      <c r="B1483" s="15">
        <v>45774</v>
      </c>
      <c r="C1483" t="s">
        <v>70</v>
      </c>
      <c r="D1483" t="s">
        <v>49</v>
      </c>
      <c r="E1483" t="s">
        <v>132</v>
      </c>
      <c r="H1483" t="s">
        <v>54</v>
      </c>
      <c r="I1483" t="s">
        <v>42</v>
      </c>
      <c r="J1483" t="s">
        <v>40</v>
      </c>
      <c r="K1483" s="16">
        <v>15</v>
      </c>
      <c r="L1483" s="17">
        <v>629.048</v>
      </c>
      <c r="M1483" s="17">
        <v>50.323840000000004</v>
      </c>
      <c r="N1483" s="17">
        <v>25.823999999999998</v>
      </c>
      <c r="O1483" s="18">
        <f t="shared" ref="O1483:O1546" si="47">M1483-N1483</f>
        <v>24.499840000000006</v>
      </c>
      <c r="P1483" s="17"/>
    </row>
    <row r="1484" spans="1:18" x14ac:dyDescent="0.2">
      <c r="A1484" s="5">
        <f t="shared" si="46"/>
        <v>2</v>
      </c>
      <c r="B1484" s="15">
        <v>45775</v>
      </c>
      <c r="C1484" t="s">
        <v>32</v>
      </c>
      <c r="D1484" t="s">
        <v>49</v>
      </c>
      <c r="E1484" t="s">
        <v>71</v>
      </c>
      <c r="F1484" t="s">
        <v>53</v>
      </c>
      <c r="H1484" t="s">
        <v>54</v>
      </c>
      <c r="I1484" t="s">
        <v>39</v>
      </c>
      <c r="J1484" t="s">
        <v>57</v>
      </c>
      <c r="K1484" s="16">
        <v>16</v>
      </c>
      <c r="L1484" s="17">
        <v>5548.2979999999998</v>
      </c>
      <c r="M1484" s="17">
        <v>443.86383999999998</v>
      </c>
      <c r="N1484" s="17">
        <v>79.900000000000006</v>
      </c>
      <c r="O1484" s="18">
        <f t="shared" si="47"/>
        <v>363.96384</v>
      </c>
      <c r="P1484" s="17"/>
      <c r="R1484" t="s">
        <v>2</v>
      </c>
    </row>
    <row r="1485" spans="1:18" x14ac:dyDescent="0.2">
      <c r="A1485" s="5">
        <f t="shared" si="46"/>
        <v>2</v>
      </c>
      <c r="B1485" s="15">
        <v>45775</v>
      </c>
      <c r="C1485" t="s">
        <v>39</v>
      </c>
      <c r="D1485" t="s">
        <v>49</v>
      </c>
      <c r="E1485" t="s">
        <v>71</v>
      </c>
      <c r="H1485" t="s">
        <v>35</v>
      </c>
      <c r="I1485" t="s">
        <v>42</v>
      </c>
      <c r="J1485" t="s">
        <v>117</v>
      </c>
      <c r="K1485" s="16">
        <v>6</v>
      </c>
      <c r="L1485" s="17">
        <v>386.572</v>
      </c>
      <c r="M1485" s="17">
        <v>30.92576</v>
      </c>
      <c r="N1485" s="17">
        <v>37.382999999999996</v>
      </c>
      <c r="O1485" s="18">
        <f t="shared" si="47"/>
        <v>-6.4572399999999952</v>
      </c>
      <c r="P1485" s="17"/>
    </row>
    <row r="1486" spans="1:18" x14ac:dyDescent="0.2">
      <c r="A1486" s="5">
        <f t="shared" si="46"/>
        <v>2</v>
      </c>
      <c r="B1486" s="15">
        <v>45775</v>
      </c>
      <c r="C1486" t="s">
        <v>42</v>
      </c>
      <c r="D1486" t="s">
        <v>49</v>
      </c>
      <c r="E1486" t="s">
        <v>71</v>
      </c>
      <c r="H1486" t="s">
        <v>54</v>
      </c>
      <c r="I1486" t="s">
        <v>2</v>
      </c>
      <c r="J1486" t="s">
        <v>52</v>
      </c>
      <c r="K1486" s="16">
        <v>15</v>
      </c>
      <c r="L1486" s="17">
        <v>648.32000000000005</v>
      </c>
      <c r="M1486" s="17">
        <v>51.865600000000008</v>
      </c>
      <c r="N1486" s="17">
        <v>36.662999999999997</v>
      </c>
      <c r="O1486" s="18">
        <f t="shared" si="47"/>
        <v>15.202600000000011</v>
      </c>
      <c r="P1486" s="17"/>
    </row>
    <row r="1487" spans="1:18" x14ac:dyDescent="0.2">
      <c r="A1487" s="5">
        <f t="shared" si="46"/>
        <v>2</v>
      </c>
      <c r="B1487" s="15">
        <v>45775</v>
      </c>
      <c r="C1487" t="s">
        <v>36</v>
      </c>
      <c r="D1487" t="s">
        <v>49</v>
      </c>
      <c r="E1487" t="s">
        <v>71</v>
      </c>
      <c r="H1487" t="s">
        <v>45</v>
      </c>
      <c r="I1487" t="s">
        <v>42</v>
      </c>
      <c r="J1487" t="s">
        <v>57</v>
      </c>
      <c r="K1487" s="16">
        <v>15</v>
      </c>
      <c r="L1487" s="17">
        <v>796.43799999999999</v>
      </c>
      <c r="M1487" s="17">
        <v>63.715040000000002</v>
      </c>
      <c r="N1487" s="17">
        <v>26.884</v>
      </c>
      <c r="O1487" s="18">
        <f t="shared" si="47"/>
        <v>36.831040000000002</v>
      </c>
      <c r="P1487" s="17"/>
    </row>
    <row r="1488" spans="1:18" x14ac:dyDescent="0.2">
      <c r="A1488" s="5">
        <f t="shared" si="46"/>
        <v>2</v>
      </c>
      <c r="B1488" s="15">
        <v>45775</v>
      </c>
      <c r="C1488" t="s">
        <v>44</v>
      </c>
      <c r="D1488" t="s">
        <v>49</v>
      </c>
      <c r="E1488" t="s">
        <v>71</v>
      </c>
      <c r="H1488" t="s">
        <v>51</v>
      </c>
      <c r="I1488" t="s">
        <v>2</v>
      </c>
      <c r="J1488" t="s">
        <v>52</v>
      </c>
      <c r="K1488" s="16">
        <v>11</v>
      </c>
      <c r="L1488" s="17">
        <v>651.74900000000002</v>
      </c>
      <c r="M1488" s="17">
        <v>52.139920000000004</v>
      </c>
      <c r="N1488" s="17">
        <v>49.262</v>
      </c>
      <c r="O1488" s="18">
        <f t="shared" si="47"/>
        <v>2.8779200000000031</v>
      </c>
      <c r="P1488" s="17"/>
    </row>
    <row r="1489" spans="1:17" x14ac:dyDescent="0.2">
      <c r="A1489" s="5">
        <f t="shared" si="46"/>
        <v>2</v>
      </c>
      <c r="B1489" s="15">
        <v>45775</v>
      </c>
      <c r="C1489" t="s">
        <v>46</v>
      </c>
      <c r="D1489" t="s">
        <v>49</v>
      </c>
      <c r="E1489" t="s">
        <v>71</v>
      </c>
      <c r="H1489" t="s">
        <v>54</v>
      </c>
      <c r="I1489" t="s">
        <v>42</v>
      </c>
      <c r="J1489" t="s">
        <v>57</v>
      </c>
      <c r="K1489" s="16">
        <v>15</v>
      </c>
      <c r="L1489" s="17">
        <v>762.56299999999999</v>
      </c>
      <c r="M1489" s="17">
        <v>61.005040000000001</v>
      </c>
      <c r="N1489" s="17">
        <v>33.804000000000002</v>
      </c>
      <c r="O1489" s="18">
        <f t="shared" si="47"/>
        <v>27.201039999999999</v>
      </c>
      <c r="P1489" s="17"/>
    </row>
    <row r="1490" spans="1:17" x14ac:dyDescent="0.2">
      <c r="A1490" s="5">
        <f t="shared" si="46"/>
        <v>2</v>
      </c>
      <c r="B1490" s="15">
        <v>45775</v>
      </c>
      <c r="C1490" t="s">
        <v>48</v>
      </c>
      <c r="D1490" t="s">
        <v>49</v>
      </c>
      <c r="E1490" t="s">
        <v>71</v>
      </c>
      <c r="H1490" t="s">
        <v>51</v>
      </c>
      <c r="I1490" t="s">
        <v>2</v>
      </c>
      <c r="J1490" t="s">
        <v>52</v>
      </c>
      <c r="K1490" s="16">
        <v>13</v>
      </c>
      <c r="L1490" s="17">
        <v>789.10500000000002</v>
      </c>
      <c r="M1490" s="17">
        <v>63.128400000000006</v>
      </c>
      <c r="N1490" s="17">
        <v>52.007999999999996</v>
      </c>
      <c r="O1490" s="18">
        <f t="shared" si="47"/>
        <v>11.120400000000011</v>
      </c>
      <c r="P1490" s="17"/>
    </row>
    <row r="1491" spans="1:17" x14ac:dyDescent="0.2">
      <c r="A1491" s="5">
        <f t="shared" si="46"/>
        <v>2</v>
      </c>
      <c r="B1491" s="15">
        <v>45775</v>
      </c>
      <c r="C1491" t="s">
        <v>55</v>
      </c>
      <c r="D1491" t="s">
        <v>49</v>
      </c>
      <c r="E1491" t="s">
        <v>71</v>
      </c>
      <c r="H1491" t="s">
        <v>54</v>
      </c>
      <c r="I1491" t="s">
        <v>42</v>
      </c>
      <c r="J1491" t="s">
        <v>57</v>
      </c>
      <c r="K1491" s="16">
        <v>15</v>
      </c>
      <c r="L1491" s="17">
        <v>883.51</v>
      </c>
      <c r="M1491" s="17">
        <v>70.680800000000005</v>
      </c>
      <c r="N1491" s="17">
        <v>42.413999999999994</v>
      </c>
      <c r="O1491" s="18">
        <f t="shared" si="47"/>
        <v>28.266800000000011</v>
      </c>
      <c r="P1491" s="17"/>
    </row>
    <row r="1492" spans="1:17" x14ac:dyDescent="0.2">
      <c r="A1492" s="5">
        <f t="shared" si="46"/>
        <v>3</v>
      </c>
      <c r="B1492" s="15">
        <v>45776</v>
      </c>
      <c r="C1492" t="s">
        <v>32</v>
      </c>
      <c r="D1492" t="s">
        <v>49</v>
      </c>
      <c r="E1492" t="s">
        <v>107</v>
      </c>
      <c r="F1492" t="s">
        <v>53</v>
      </c>
      <c r="H1492" t="s">
        <v>54</v>
      </c>
      <c r="I1492" t="s">
        <v>39</v>
      </c>
      <c r="J1492" t="s">
        <v>57</v>
      </c>
      <c r="K1492" s="16">
        <v>16</v>
      </c>
      <c r="L1492" s="17">
        <v>5795.0330000000004</v>
      </c>
      <c r="M1492" s="17">
        <v>463.60264000000006</v>
      </c>
      <c r="N1492" s="17">
        <v>85.038000000000011</v>
      </c>
      <c r="O1492" s="18">
        <f t="shared" si="47"/>
        <v>378.56464000000005</v>
      </c>
      <c r="P1492" s="17"/>
      <c r="Q1492" s="21">
        <v>0</v>
      </c>
    </row>
    <row r="1493" spans="1:17" x14ac:dyDescent="0.2">
      <c r="A1493" s="5">
        <f t="shared" si="46"/>
        <v>3</v>
      </c>
      <c r="B1493" s="15">
        <v>45776</v>
      </c>
      <c r="C1493" t="s">
        <v>39</v>
      </c>
      <c r="D1493" t="s">
        <v>49</v>
      </c>
      <c r="E1493" t="s">
        <v>107</v>
      </c>
      <c r="H1493" t="s">
        <v>45</v>
      </c>
      <c r="I1493" t="s">
        <v>2</v>
      </c>
      <c r="J1493" t="s">
        <v>117</v>
      </c>
      <c r="K1493" s="16">
        <v>7</v>
      </c>
      <c r="L1493" s="17">
        <v>336.524</v>
      </c>
      <c r="M1493" s="17">
        <v>26.92192</v>
      </c>
      <c r="N1493" s="17">
        <v>29.658999999999995</v>
      </c>
      <c r="O1493" s="18">
        <f t="shared" si="47"/>
        <v>-2.7370799999999953</v>
      </c>
      <c r="P1493" s="17"/>
    </row>
    <row r="1494" spans="1:17" x14ac:dyDescent="0.2">
      <c r="A1494" s="5">
        <f t="shared" si="46"/>
        <v>3</v>
      </c>
      <c r="B1494" s="15">
        <v>45776</v>
      </c>
      <c r="C1494" t="s">
        <v>42</v>
      </c>
      <c r="D1494" t="s">
        <v>49</v>
      </c>
      <c r="E1494" t="s">
        <v>107</v>
      </c>
      <c r="H1494" t="s">
        <v>35</v>
      </c>
      <c r="I1494" t="s">
        <v>39</v>
      </c>
      <c r="J1494" t="s">
        <v>52</v>
      </c>
      <c r="K1494" s="16">
        <v>6</v>
      </c>
      <c r="L1494" s="17">
        <v>327.96600000000001</v>
      </c>
      <c r="M1494" s="17">
        <v>26.237280000000002</v>
      </c>
      <c r="N1494" s="17">
        <v>43.155999999999999</v>
      </c>
      <c r="O1494" s="18">
        <f t="shared" si="47"/>
        <v>-16.918719999999997</v>
      </c>
      <c r="P1494" s="17"/>
    </row>
    <row r="1495" spans="1:17" x14ac:dyDescent="0.2">
      <c r="A1495" s="5">
        <f t="shared" si="46"/>
        <v>3</v>
      </c>
      <c r="B1495" s="15">
        <v>45776</v>
      </c>
      <c r="C1495" t="s">
        <v>36</v>
      </c>
      <c r="D1495" t="s">
        <v>49</v>
      </c>
      <c r="E1495" t="s">
        <v>107</v>
      </c>
      <c r="H1495" t="s">
        <v>54</v>
      </c>
      <c r="I1495" t="s">
        <v>36</v>
      </c>
      <c r="J1495" t="s">
        <v>57</v>
      </c>
      <c r="K1495" s="16">
        <v>15</v>
      </c>
      <c r="L1495" s="17">
        <v>656.94899999999996</v>
      </c>
      <c r="M1495" s="17">
        <v>52.55592</v>
      </c>
      <c r="N1495" s="17">
        <v>26.213999999999999</v>
      </c>
      <c r="O1495" s="18">
        <f t="shared" si="47"/>
        <v>26.341920000000002</v>
      </c>
      <c r="P1495" s="17"/>
    </row>
    <row r="1496" spans="1:17" x14ac:dyDescent="0.2">
      <c r="A1496" s="5">
        <f t="shared" si="46"/>
        <v>3</v>
      </c>
      <c r="B1496" s="15">
        <v>45776</v>
      </c>
      <c r="C1496" t="s">
        <v>44</v>
      </c>
      <c r="D1496" t="s">
        <v>49</v>
      </c>
      <c r="E1496" t="s">
        <v>107</v>
      </c>
      <c r="H1496" t="s">
        <v>35</v>
      </c>
      <c r="I1496" t="s">
        <v>32</v>
      </c>
      <c r="J1496" t="s">
        <v>52</v>
      </c>
      <c r="K1496" s="16">
        <v>8</v>
      </c>
      <c r="L1496" s="17">
        <v>609.75400000000002</v>
      </c>
      <c r="M1496" s="17">
        <v>48.780320000000003</v>
      </c>
      <c r="N1496" s="17">
        <v>57.314999999999998</v>
      </c>
      <c r="O1496" s="18">
        <f t="shared" si="47"/>
        <v>-8.5346799999999945</v>
      </c>
      <c r="P1496" s="17"/>
      <c r="Q1496" t="s">
        <v>2</v>
      </c>
    </row>
    <row r="1497" spans="1:17" x14ac:dyDescent="0.2">
      <c r="A1497" s="5">
        <f t="shared" si="46"/>
        <v>3</v>
      </c>
      <c r="B1497" s="15">
        <v>45776</v>
      </c>
      <c r="C1497" t="s">
        <v>46</v>
      </c>
      <c r="D1497" t="s">
        <v>49</v>
      </c>
      <c r="E1497" t="s">
        <v>107</v>
      </c>
      <c r="H1497" t="s">
        <v>35</v>
      </c>
      <c r="I1497" t="s">
        <v>39</v>
      </c>
      <c r="J1497" t="s">
        <v>57</v>
      </c>
      <c r="K1497" s="16">
        <v>6</v>
      </c>
      <c r="L1497" s="17">
        <v>377.91500000000002</v>
      </c>
      <c r="M1497" s="17">
        <v>30.233200000000004</v>
      </c>
      <c r="N1497" s="17">
        <v>35.183999999999997</v>
      </c>
      <c r="O1497" s="18">
        <f t="shared" si="47"/>
        <v>-4.9507999999999939</v>
      </c>
      <c r="P1497" s="17"/>
    </row>
    <row r="1498" spans="1:17" x14ac:dyDescent="0.2">
      <c r="A1498" s="5">
        <f t="shared" si="46"/>
        <v>3</v>
      </c>
      <c r="B1498" s="15">
        <v>45776</v>
      </c>
      <c r="C1498" t="s">
        <v>48</v>
      </c>
      <c r="D1498" t="s">
        <v>49</v>
      </c>
      <c r="E1498" t="s">
        <v>107</v>
      </c>
      <c r="H1498" t="s">
        <v>54</v>
      </c>
      <c r="I1498" t="s">
        <v>42</v>
      </c>
      <c r="J1498" t="s">
        <v>57</v>
      </c>
      <c r="K1498" s="16">
        <v>15</v>
      </c>
      <c r="L1498" s="17">
        <v>851.1</v>
      </c>
      <c r="M1498" s="17">
        <v>68.088000000000008</v>
      </c>
      <c r="N1498" s="17">
        <v>44.234000000000002</v>
      </c>
      <c r="O1498" s="18">
        <f t="shared" si="47"/>
        <v>23.854000000000006</v>
      </c>
      <c r="P1498" s="17"/>
      <c r="Q1498" t="s">
        <v>2</v>
      </c>
    </row>
    <row r="1499" spans="1:17" x14ac:dyDescent="0.2">
      <c r="A1499" s="5">
        <f t="shared" si="46"/>
        <v>3</v>
      </c>
      <c r="B1499" s="15">
        <v>45776</v>
      </c>
      <c r="C1499" t="s">
        <v>55</v>
      </c>
      <c r="D1499" t="s">
        <v>49</v>
      </c>
      <c r="E1499" t="s">
        <v>107</v>
      </c>
      <c r="H1499" t="s">
        <v>54</v>
      </c>
      <c r="I1499" t="s">
        <v>42</v>
      </c>
      <c r="J1499" t="s">
        <v>57</v>
      </c>
      <c r="K1499" s="16">
        <v>16</v>
      </c>
      <c r="L1499" s="17">
        <v>849.27800000000002</v>
      </c>
      <c r="M1499" s="17">
        <v>67.942239999999998</v>
      </c>
      <c r="N1499" s="17">
        <v>32.662999999999997</v>
      </c>
      <c r="O1499" s="18">
        <f t="shared" si="47"/>
        <v>35.279240000000001</v>
      </c>
      <c r="P1499" s="17"/>
    </row>
    <row r="1500" spans="1:17" x14ac:dyDescent="0.2">
      <c r="A1500" s="5">
        <f t="shared" si="46"/>
        <v>4</v>
      </c>
      <c r="B1500" s="15">
        <v>45777</v>
      </c>
      <c r="C1500" t="s">
        <v>32</v>
      </c>
      <c r="D1500" t="s">
        <v>49</v>
      </c>
      <c r="E1500" t="s">
        <v>132</v>
      </c>
      <c r="F1500" t="s">
        <v>53</v>
      </c>
      <c r="H1500" t="s">
        <v>54</v>
      </c>
      <c r="I1500" t="s">
        <v>2</v>
      </c>
      <c r="J1500" t="s">
        <v>52</v>
      </c>
      <c r="K1500" s="16">
        <v>16</v>
      </c>
      <c r="L1500" s="17">
        <v>5874.9679999999998</v>
      </c>
      <c r="M1500" s="17">
        <v>469.99743999999998</v>
      </c>
      <c r="N1500" s="17">
        <v>108.67200000000001</v>
      </c>
      <c r="O1500" s="18">
        <f t="shared" si="47"/>
        <v>361.32543999999996</v>
      </c>
      <c r="P1500" s="17"/>
    </row>
    <row r="1501" spans="1:17" x14ac:dyDescent="0.2">
      <c r="A1501" s="5">
        <f t="shared" si="46"/>
        <v>4</v>
      </c>
      <c r="B1501" s="15">
        <v>45777</v>
      </c>
      <c r="C1501" t="s">
        <v>39</v>
      </c>
      <c r="D1501" t="s">
        <v>49</v>
      </c>
      <c r="E1501" t="s">
        <v>132</v>
      </c>
      <c r="H1501" t="s">
        <v>45</v>
      </c>
      <c r="I1501" t="s">
        <v>2</v>
      </c>
      <c r="J1501" t="s">
        <v>52</v>
      </c>
      <c r="K1501" s="16">
        <v>7</v>
      </c>
      <c r="L1501" s="17">
        <v>448.34199999999998</v>
      </c>
      <c r="M1501" s="17">
        <v>35.867359999999998</v>
      </c>
      <c r="N1501" s="17">
        <v>39.896000000000001</v>
      </c>
      <c r="O1501" s="18">
        <f t="shared" si="47"/>
        <v>-4.0286400000000029</v>
      </c>
      <c r="P1501" s="17"/>
    </row>
    <row r="1502" spans="1:17" x14ac:dyDescent="0.2">
      <c r="A1502" s="5">
        <f t="shared" si="46"/>
        <v>4</v>
      </c>
      <c r="B1502" s="15">
        <v>45777</v>
      </c>
      <c r="C1502" t="s">
        <v>42</v>
      </c>
      <c r="D1502" t="s">
        <v>49</v>
      </c>
      <c r="E1502" t="s">
        <v>132</v>
      </c>
      <c r="H1502" t="s">
        <v>35</v>
      </c>
      <c r="I1502" t="s">
        <v>39</v>
      </c>
      <c r="J1502" t="s">
        <v>52</v>
      </c>
      <c r="K1502" s="16">
        <v>9</v>
      </c>
      <c r="L1502" s="17">
        <v>583.51700000000005</v>
      </c>
      <c r="M1502" s="17">
        <v>46.681360000000005</v>
      </c>
      <c r="N1502" s="17">
        <v>45.79</v>
      </c>
      <c r="O1502" s="18">
        <f t="shared" si="47"/>
        <v>0.89136000000000593</v>
      </c>
      <c r="P1502" s="17"/>
    </row>
    <row r="1503" spans="1:17" x14ac:dyDescent="0.2">
      <c r="A1503" s="5">
        <f t="shared" si="46"/>
        <v>4</v>
      </c>
      <c r="B1503" s="15">
        <v>45777</v>
      </c>
      <c r="C1503" t="s">
        <v>36</v>
      </c>
      <c r="D1503" t="s">
        <v>49</v>
      </c>
      <c r="E1503" t="s">
        <v>132</v>
      </c>
      <c r="H1503" t="s">
        <v>35</v>
      </c>
      <c r="I1503" t="s">
        <v>39</v>
      </c>
      <c r="J1503" t="s">
        <v>57</v>
      </c>
      <c r="K1503" s="16">
        <v>8</v>
      </c>
      <c r="L1503" s="17">
        <v>585.79399999999998</v>
      </c>
      <c r="M1503" s="17">
        <v>46.863520000000001</v>
      </c>
      <c r="N1503" s="17">
        <v>44.234999999999999</v>
      </c>
      <c r="O1503" s="18">
        <f t="shared" si="47"/>
        <v>2.6285200000000017</v>
      </c>
      <c r="P1503" s="17"/>
    </row>
    <row r="1504" spans="1:17" x14ac:dyDescent="0.2">
      <c r="A1504" s="5">
        <f t="shared" si="46"/>
        <v>4</v>
      </c>
      <c r="B1504" s="15">
        <v>45777</v>
      </c>
      <c r="C1504" t="s">
        <v>44</v>
      </c>
      <c r="D1504" t="s">
        <v>49</v>
      </c>
      <c r="E1504" t="s">
        <v>132</v>
      </c>
      <c r="H1504" t="s">
        <v>54</v>
      </c>
      <c r="I1504" t="s">
        <v>2</v>
      </c>
      <c r="J1504" t="s">
        <v>52</v>
      </c>
      <c r="K1504" s="16">
        <v>15</v>
      </c>
      <c r="L1504" s="17">
        <v>776.78300000000002</v>
      </c>
      <c r="M1504" s="17">
        <v>62.14264</v>
      </c>
      <c r="N1504" s="17">
        <v>55.366999999999997</v>
      </c>
      <c r="O1504" s="18">
        <f t="shared" si="47"/>
        <v>6.7756400000000028</v>
      </c>
      <c r="P1504" s="17"/>
    </row>
    <row r="1505" spans="1:18" x14ac:dyDescent="0.2">
      <c r="A1505" s="5">
        <f t="shared" si="46"/>
        <v>4</v>
      </c>
      <c r="B1505" s="15">
        <v>45777</v>
      </c>
      <c r="C1505" t="s">
        <v>46</v>
      </c>
      <c r="D1505" t="s">
        <v>49</v>
      </c>
      <c r="E1505" t="s">
        <v>132</v>
      </c>
      <c r="H1505" t="s">
        <v>35</v>
      </c>
      <c r="I1505" t="s">
        <v>36</v>
      </c>
      <c r="J1505" t="s">
        <v>57</v>
      </c>
      <c r="K1505" s="16">
        <v>12</v>
      </c>
      <c r="L1505" s="17">
        <v>769.00300000000004</v>
      </c>
      <c r="M1505" s="17">
        <v>61.520240000000001</v>
      </c>
      <c r="N1505" s="17">
        <v>26.213999999999999</v>
      </c>
      <c r="O1505" s="18">
        <f t="shared" si="47"/>
        <v>35.306240000000003</v>
      </c>
      <c r="P1505" s="17"/>
    </row>
    <row r="1506" spans="1:18" x14ac:dyDescent="0.2">
      <c r="A1506" s="5">
        <f t="shared" si="46"/>
        <v>4</v>
      </c>
      <c r="B1506" s="15">
        <v>45777</v>
      </c>
      <c r="C1506" t="s">
        <v>48</v>
      </c>
      <c r="D1506" t="s">
        <v>49</v>
      </c>
      <c r="E1506" t="s">
        <v>132</v>
      </c>
      <c r="H1506" t="s">
        <v>54</v>
      </c>
      <c r="I1506" t="s">
        <v>42</v>
      </c>
      <c r="J1506" t="s">
        <v>40</v>
      </c>
      <c r="K1506" s="16">
        <v>14</v>
      </c>
      <c r="L1506" s="17">
        <v>679.14700000000005</v>
      </c>
      <c r="M1506" s="17">
        <v>54.331760000000003</v>
      </c>
      <c r="N1506" s="17">
        <v>32.741</v>
      </c>
      <c r="O1506" s="18">
        <f t="shared" si="47"/>
        <v>21.590760000000003</v>
      </c>
      <c r="P1506" s="17"/>
      <c r="Q1506" t="s">
        <v>2</v>
      </c>
    </row>
    <row r="1507" spans="1:18" x14ac:dyDescent="0.2">
      <c r="A1507" s="5">
        <f t="shared" si="46"/>
        <v>4</v>
      </c>
      <c r="B1507" s="15">
        <v>45777</v>
      </c>
      <c r="C1507" t="s">
        <v>55</v>
      </c>
      <c r="D1507" t="s">
        <v>49</v>
      </c>
      <c r="E1507" t="s">
        <v>132</v>
      </c>
      <c r="H1507" t="s">
        <v>54</v>
      </c>
      <c r="I1507" t="s">
        <v>42</v>
      </c>
      <c r="J1507" t="s">
        <v>40</v>
      </c>
      <c r="K1507" s="16">
        <v>16</v>
      </c>
      <c r="L1507" s="17">
        <v>917.2</v>
      </c>
      <c r="M1507" s="17">
        <v>73.376000000000005</v>
      </c>
      <c r="N1507" s="17">
        <v>35.971000000000004</v>
      </c>
      <c r="O1507" s="18">
        <f t="shared" si="47"/>
        <v>37.405000000000001</v>
      </c>
      <c r="P1507" s="17"/>
    </row>
    <row r="1508" spans="1:18" x14ac:dyDescent="0.2">
      <c r="A1508" s="5">
        <f t="shared" si="46"/>
        <v>5</v>
      </c>
      <c r="B1508" s="15">
        <v>45778</v>
      </c>
      <c r="C1508" t="s">
        <v>32</v>
      </c>
      <c r="D1508" t="s">
        <v>33</v>
      </c>
      <c r="E1508" t="s">
        <v>149</v>
      </c>
      <c r="H1508" t="s">
        <v>73</v>
      </c>
      <c r="I1508" t="s">
        <v>2</v>
      </c>
      <c r="J1508" t="s">
        <v>52</v>
      </c>
      <c r="K1508" s="16">
        <v>12</v>
      </c>
      <c r="L1508" s="17">
        <v>181.41399999999999</v>
      </c>
      <c r="M1508" s="17">
        <v>14.513119999999999</v>
      </c>
      <c r="N1508" s="17">
        <v>30.155999999999999</v>
      </c>
      <c r="O1508" s="18">
        <f t="shared" si="47"/>
        <v>-15.64288</v>
      </c>
      <c r="P1508" s="17" t="s">
        <v>138</v>
      </c>
      <c r="Q1508" s="21">
        <v>82.74</v>
      </c>
    </row>
    <row r="1509" spans="1:18" x14ac:dyDescent="0.2">
      <c r="A1509" s="5">
        <f t="shared" si="46"/>
        <v>5</v>
      </c>
      <c r="B1509" s="15">
        <v>45778</v>
      </c>
      <c r="C1509" t="s">
        <v>39</v>
      </c>
      <c r="D1509" t="s">
        <v>33</v>
      </c>
      <c r="E1509" t="s">
        <v>149</v>
      </c>
      <c r="H1509" t="s">
        <v>73</v>
      </c>
      <c r="I1509" t="s">
        <v>2</v>
      </c>
      <c r="J1509" t="s">
        <v>52</v>
      </c>
      <c r="K1509" s="16">
        <v>15</v>
      </c>
      <c r="L1509" s="17">
        <v>245.733</v>
      </c>
      <c r="M1509" s="17">
        <v>19.658640000000002</v>
      </c>
      <c r="N1509" s="17">
        <v>30.155999999999999</v>
      </c>
      <c r="O1509" s="18">
        <f t="shared" si="47"/>
        <v>-10.497359999999997</v>
      </c>
      <c r="P1509" s="17"/>
      <c r="Q1509" s="21">
        <v>69.099999999999994</v>
      </c>
    </row>
    <row r="1510" spans="1:18" x14ac:dyDescent="0.2">
      <c r="A1510" s="5">
        <f t="shared" si="46"/>
        <v>5</v>
      </c>
      <c r="B1510" s="15">
        <v>45778</v>
      </c>
      <c r="C1510" t="s">
        <v>42</v>
      </c>
      <c r="D1510" t="s">
        <v>33</v>
      </c>
      <c r="E1510" t="s">
        <v>149</v>
      </c>
      <c r="H1510" t="s">
        <v>35</v>
      </c>
      <c r="I1510" t="s">
        <v>36</v>
      </c>
      <c r="J1510" t="s">
        <v>68</v>
      </c>
      <c r="K1510" s="16">
        <v>8</v>
      </c>
      <c r="L1510" s="17">
        <v>294.07499999999999</v>
      </c>
      <c r="M1510" s="17">
        <v>23.526</v>
      </c>
      <c r="N1510" s="17">
        <v>30.216000000000001</v>
      </c>
      <c r="O1510" s="18">
        <f t="shared" si="47"/>
        <v>-6.6900000000000013</v>
      </c>
      <c r="P1510" s="17"/>
    </row>
    <row r="1511" spans="1:18" x14ac:dyDescent="0.2">
      <c r="A1511" s="5">
        <f t="shared" si="46"/>
        <v>5</v>
      </c>
      <c r="B1511" s="15">
        <v>45778</v>
      </c>
      <c r="C1511" t="s">
        <v>36</v>
      </c>
      <c r="D1511" t="s">
        <v>33</v>
      </c>
      <c r="E1511" t="s">
        <v>149</v>
      </c>
      <c r="H1511" t="s">
        <v>35</v>
      </c>
      <c r="I1511" t="s">
        <v>36</v>
      </c>
      <c r="J1511" t="s">
        <v>40</v>
      </c>
      <c r="K1511" s="16">
        <v>15</v>
      </c>
      <c r="L1511" s="17">
        <v>533.71900000000005</v>
      </c>
      <c r="M1511" s="17">
        <v>42.697520000000004</v>
      </c>
      <c r="N1511" s="17">
        <v>30.446000000000002</v>
      </c>
      <c r="O1511" s="18">
        <f t="shared" si="47"/>
        <v>12.251520000000003</v>
      </c>
      <c r="P1511" s="17"/>
    </row>
    <row r="1512" spans="1:18" x14ac:dyDescent="0.2">
      <c r="A1512" s="5">
        <f t="shared" si="46"/>
        <v>5</v>
      </c>
      <c r="B1512" s="15">
        <v>45778</v>
      </c>
      <c r="C1512" t="s">
        <v>44</v>
      </c>
      <c r="D1512" t="s">
        <v>33</v>
      </c>
      <c r="E1512" t="s">
        <v>149</v>
      </c>
      <c r="H1512" t="s">
        <v>35</v>
      </c>
      <c r="I1512" t="s">
        <v>36</v>
      </c>
      <c r="J1512" t="s">
        <v>40</v>
      </c>
      <c r="K1512" s="16">
        <v>14</v>
      </c>
      <c r="L1512" s="17">
        <v>421.77100000000002</v>
      </c>
      <c r="M1512" s="17">
        <v>33.741680000000002</v>
      </c>
      <c r="N1512" s="17">
        <v>26.677</v>
      </c>
      <c r="O1512" s="18">
        <f t="shared" si="47"/>
        <v>7.0646800000000027</v>
      </c>
      <c r="P1512" s="17"/>
    </row>
    <row r="1513" spans="1:18" x14ac:dyDescent="0.2">
      <c r="A1513" s="5">
        <f t="shared" si="46"/>
        <v>5</v>
      </c>
      <c r="B1513" s="15">
        <v>45778</v>
      </c>
      <c r="C1513" t="s">
        <v>46</v>
      </c>
      <c r="D1513" t="s">
        <v>33</v>
      </c>
      <c r="E1513" t="s">
        <v>149</v>
      </c>
      <c r="H1513" t="s">
        <v>35</v>
      </c>
      <c r="I1513" t="s">
        <v>42</v>
      </c>
      <c r="J1513" t="s">
        <v>43</v>
      </c>
      <c r="K1513" s="16">
        <v>15</v>
      </c>
      <c r="L1513" s="17">
        <v>483.59199999999998</v>
      </c>
      <c r="M1513" s="17">
        <v>38.687359999999998</v>
      </c>
      <c r="N1513" s="17">
        <v>30.794999999999998</v>
      </c>
      <c r="O1513" s="18">
        <f t="shared" si="47"/>
        <v>7.89236</v>
      </c>
      <c r="P1513" s="17"/>
    </row>
    <row r="1514" spans="1:18" x14ac:dyDescent="0.2">
      <c r="A1514" s="5">
        <f t="shared" si="46"/>
        <v>5</v>
      </c>
      <c r="B1514" s="15">
        <v>45778</v>
      </c>
      <c r="C1514" t="s">
        <v>48</v>
      </c>
      <c r="D1514" t="s">
        <v>33</v>
      </c>
      <c r="E1514" t="s">
        <v>149</v>
      </c>
      <c r="H1514" t="s">
        <v>35</v>
      </c>
      <c r="I1514" t="s">
        <v>42</v>
      </c>
      <c r="J1514" t="s">
        <v>43</v>
      </c>
      <c r="K1514" s="16">
        <v>14</v>
      </c>
      <c r="L1514" s="17">
        <v>199.554</v>
      </c>
      <c r="M1514" s="17">
        <v>15.964320000000001</v>
      </c>
      <c r="N1514" s="17">
        <v>33.46</v>
      </c>
      <c r="O1514" s="18">
        <f t="shared" si="47"/>
        <v>-17.49568</v>
      </c>
      <c r="P1514" s="17" t="s">
        <v>150</v>
      </c>
    </row>
    <row r="1515" spans="1:18" x14ac:dyDescent="0.2">
      <c r="A1515" s="5">
        <f t="shared" si="46"/>
        <v>5</v>
      </c>
      <c r="B1515" s="15">
        <v>45778</v>
      </c>
      <c r="C1515" t="s">
        <v>32</v>
      </c>
      <c r="D1515" t="s">
        <v>49</v>
      </c>
      <c r="E1515" t="s">
        <v>108</v>
      </c>
      <c r="H1515" t="s">
        <v>73</v>
      </c>
      <c r="I1515" t="s">
        <v>2</v>
      </c>
      <c r="J1515" t="s">
        <v>52</v>
      </c>
      <c r="K1515" s="16">
        <v>10</v>
      </c>
      <c r="L1515" s="17">
        <v>468.79</v>
      </c>
      <c r="M1515" s="17">
        <v>37.5032</v>
      </c>
      <c r="N1515" s="17">
        <v>51.901999999999994</v>
      </c>
      <c r="O1515" s="18">
        <f t="shared" si="47"/>
        <v>-14.398799999999994</v>
      </c>
      <c r="P1515" s="17"/>
    </row>
    <row r="1516" spans="1:18" x14ac:dyDescent="0.2">
      <c r="A1516" s="5">
        <f t="shared" si="46"/>
        <v>5</v>
      </c>
      <c r="B1516" s="15">
        <v>45778</v>
      </c>
      <c r="C1516" t="s">
        <v>39</v>
      </c>
      <c r="D1516" t="s">
        <v>49</v>
      </c>
      <c r="E1516" t="s">
        <v>108</v>
      </c>
      <c r="H1516" t="s">
        <v>35</v>
      </c>
      <c r="I1516" t="s">
        <v>42</v>
      </c>
      <c r="J1516" t="s">
        <v>57</v>
      </c>
      <c r="K1516" s="16">
        <v>6</v>
      </c>
      <c r="L1516" s="17">
        <v>404.03399999999999</v>
      </c>
      <c r="M1516" s="17">
        <v>32.322719999999997</v>
      </c>
      <c r="N1516" s="17">
        <v>21.786000000000001</v>
      </c>
      <c r="O1516" s="18">
        <f t="shared" si="47"/>
        <v>10.536719999999995</v>
      </c>
      <c r="P1516" s="17"/>
    </row>
    <row r="1517" spans="1:18" x14ac:dyDescent="0.2">
      <c r="A1517" s="5">
        <f t="shared" si="46"/>
        <v>5</v>
      </c>
      <c r="B1517" s="15">
        <v>45778</v>
      </c>
      <c r="C1517" t="s">
        <v>42</v>
      </c>
      <c r="D1517" t="s">
        <v>49</v>
      </c>
      <c r="E1517" t="s">
        <v>108</v>
      </c>
      <c r="F1517" t="s">
        <v>53</v>
      </c>
      <c r="H1517" t="s">
        <v>54</v>
      </c>
      <c r="I1517" t="s">
        <v>39</v>
      </c>
      <c r="J1517" t="s">
        <v>57</v>
      </c>
      <c r="K1517" s="16">
        <v>16</v>
      </c>
      <c r="L1517" s="17">
        <v>6652.8980000000001</v>
      </c>
      <c r="M1517" s="17">
        <v>532.23184000000003</v>
      </c>
      <c r="N1517" s="17">
        <v>85.902000000000001</v>
      </c>
      <c r="O1517" s="18">
        <f t="shared" si="47"/>
        <v>446.32984000000005</v>
      </c>
      <c r="P1517" s="17"/>
      <c r="Q1517" t="s">
        <v>2</v>
      </c>
    </row>
    <row r="1518" spans="1:18" x14ac:dyDescent="0.2">
      <c r="A1518" s="5">
        <f t="shared" si="46"/>
        <v>5</v>
      </c>
      <c r="B1518" s="15">
        <v>45778</v>
      </c>
      <c r="C1518" t="s">
        <v>36</v>
      </c>
      <c r="D1518" t="s">
        <v>49</v>
      </c>
      <c r="E1518" t="s">
        <v>108</v>
      </c>
      <c r="H1518" t="s">
        <v>35</v>
      </c>
      <c r="I1518" t="s">
        <v>42</v>
      </c>
      <c r="J1518" t="s">
        <v>117</v>
      </c>
      <c r="K1518" s="16">
        <v>12</v>
      </c>
      <c r="L1518" s="17">
        <v>668.17700000000002</v>
      </c>
      <c r="M1518" s="17">
        <v>53.454160000000002</v>
      </c>
      <c r="N1518" s="17">
        <v>58.253999999999998</v>
      </c>
      <c r="O1518" s="18">
        <f t="shared" si="47"/>
        <v>-4.7998399999999961</v>
      </c>
      <c r="P1518" s="17"/>
    </row>
    <row r="1519" spans="1:18" x14ac:dyDescent="0.2">
      <c r="A1519" s="5">
        <f t="shared" si="46"/>
        <v>5</v>
      </c>
      <c r="B1519" s="15">
        <v>45778</v>
      </c>
      <c r="C1519" t="s">
        <v>44</v>
      </c>
      <c r="D1519" t="s">
        <v>49</v>
      </c>
      <c r="E1519" t="s">
        <v>108</v>
      </c>
      <c r="H1519" t="s">
        <v>63</v>
      </c>
      <c r="I1519" t="s">
        <v>121</v>
      </c>
      <c r="J1519" t="s">
        <v>57</v>
      </c>
      <c r="K1519" s="16">
        <v>7</v>
      </c>
      <c r="L1519" s="17">
        <v>566.31500000000005</v>
      </c>
      <c r="M1519" s="17">
        <v>45.305200000000006</v>
      </c>
      <c r="N1519" s="17">
        <v>162.041</v>
      </c>
      <c r="O1519" s="18">
        <f t="shared" si="47"/>
        <v>-116.73579999999998</v>
      </c>
      <c r="P1519" s="17"/>
      <c r="Q1519" s="17">
        <v>0</v>
      </c>
    </row>
    <row r="1520" spans="1:18" x14ac:dyDescent="0.2">
      <c r="A1520" s="5">
        <f t="shared" si="46"/>
        <v>5</v>
      </c>
      <c r="B1520" s="15">
        <v>45778</v>
      </c>
      <c r="C1520" t="s">
        <v>46</v>
      </c>
      <c r="D1520" t="s">
        <v>49</v>
      </c>
      <c r="E1520" t="s">
        <v>108</v>
      </c>
      <c r="H1520" t="s">
        <v>51</v>
      </c>
      <c r="I1520" t="s">
        <v>2</v>
      </c>
      <c r="J1520" t="s">
        <v>52</v>
      </c>
      <c r="K1520" s="16">
        <v>14</v>
      </c>
      <c r="L1520" s="17">
        <v>892.197</v>
      </c>
      <c r="M1520" s="17">
        <v>71.37576</v>
      </c>
      <c r="N1520" s="17">
        <v>47.899000000000001</v>
      </c>
      <c r="O1520" s="18">
        <f t="shared" si="47"/>
        <v>23.476759999999999</v>
      </c>
      <c r="P1520" s="17"/>
      <c r="Q1520" t="s">
        <v>2</v>
      </c>
      <c r="R1520" t="s">
        <v>2</v>
      </c>
    </row>
    <row r="1521" spans="1:17" x14ac:dyDescent="0.2">
      <c r="A1521" s="5">
        <f t="shared" si="46"/>
        <v>5</v>
      </c>
      <c r="B1521" s="15">
        <v>45778</v>
      </c>
      <c r="C1521" t="s">
        <v>48</v>
      </c>
      <c r="D1521" t="s">
        <v>49</v>
      </c>
      <c r="E1521" t="s">
        <v>108</v>
      </c>
      <c r="H1521" t="s">
        <v>54</v>
      </c>
      <c r="I1521" t="s">
        <v>42</v>
      </c>
      <c r="J1521" t="s">
        <v>57</v>
      </c>
      <c r="K1521" s="16">
        <v>16</v>
      </c>
      <c r="L1521" s="17">
        <v>769.77700000000004</v>
      </c>
      <c r="M1521" s="17">
        <v>61.582160000000002</v>
      </c>
      <c r="N1521" s="17">
        <v>44.093000000000004</v>
      </c>
      <c r="O1521" s="18">
        <f t="shared" si="47"/>
        <v>17.489159999999998</v>
      </c>
      <c r="P1521" s="17"/>
    </row>
    <row r="1522" spans="1:17" x14ac:dyDescent="0.2">
      <c r="A1522" s="5">
        <f t="shared" si="46"/>
        <v>5</v>
      </c>
      <c r="B1522" s="15">
        <v>45778</v>
      </c>
      <c r="C1522" t="s">
        <v>55</v>
      </c>
      <c r="D1522" t="s">
        <v>49</v>
      </c>
      <c r="E1522" t="s">
        <v>108</v>
      </c>
      <c r="H1522" t="s">
        <v>35</v>
      </c>
      <c r="I1522" t="s">
        <v>42</v>
      </c>
      <c r="J1522" t="s">
        <v>57</v>
      </c>
      <c r="K1522" s="16">
        <v>11</v>
      </c>
      <c r="L1522" s="17">
        <v>579.30499999999995</v>
      </c>
      <c r="M1522" s="17">
        <v>46.3444</v>
      </c>
      <c r="N1522" s="17">
        <v>32.468000000000004</v>
      </c>
      <c r="O1522" s="18">
        <f t="shared" si="47"/>
        <v>13.876399999999997</v>
      </c>
      <c r="P1522" s="17"/>
    </row>
    <row r="1523" spans="1:17" x14ac:dyDescent="0.2">
      <c r="A1523" s="5">
        <f t="shared" si="46"/>
        <v>5</v>
      </c>
      <c r="B1523" s="15">
        <v>45778</v>
      </c>
      <c r="C1523" t="s">
        <v>70</v>
      </c>
      <c r="D1523" t="s">
        <v>49</v>
      </c>
      <c r="E1523" t="s">
        <v>108</v>
      </c>
      <c r="H1523" t="s">
        <v>54</v>
      </c>
      <c r="I1523" t="s">
        <v>2</v>
      </c>
      <c r="J1523" t="s">
        <v>52</v>
      </c>
      <c r="K1523" s="16">
        <v>11</v>
      </c>
      <c r="L1523" s="17">
        <v>581.64499999999998</v>
      </c>
      <c r="M1523" s="17">
        <v>46.531599999999997</v>
      </c>
      <c r="N1523" s="17">
        <v>47.448</v>
      </c>
      <c r="O1523" s="18">
        <f t="shared" si="47"/>
        <v>-0.91640000000000299</v>
      </c>
      <c r="P1523" s="17"/>
    </row>
    <row r="1524" spans="1:17" x14ac:dyDescent="0.2">
      <c r="A1524" s="5">
        <f t="shared" si="46"/>
        <v>5</v>
      </c>
      <c r="B1524" s="15">
        <v>45778</v>
      </c>
      <c r="C1524" t="s">
        <v>32</v>
      </c>
      <c r="D1524" t="s">
        <v>49</v>
      </c>
      <c r="E1524" t="s">
        <v>151</v>
      </c>
      <c r="H1524" t="s">
        <v>54</v>
      </c>
      <c r="I1524" t="s">
        <v>36</v>
      </c>
      <c r="J1524" t="s">
        <v>57</v>
      </c>
      <c r="K1524" s="16">
        <v>14</v>
      </c>
      <c r="L1524" s="17">
        <v>572.51</v>
      </c>
      <c r="M1524" s="17">
        <v>45.800800000000002</v>
      </c>
      <c r="N1524" s="17">
        <v>27.806000000000001</v>
      </c>
      <c r="O1524" s="18">
        <f t="shared" si="47"/>
        <v>17.994800000000001</v>
      </c>
      <c r="P1524" s="17"/>
    </row>
    <row r="1525" spans="1:17" x14ac:dyDescent="0.2">
      <c r="A1525" s="5">
        <f t="shared" si="46"/>
        <v>5</v>
      </c>
      <c r="B1525" s="15">
        <v>45778</v>
      </c>
      <c r="C1525" t="s">
        <v>39</v>
      </c>
      <c r="D1525" t="s">
        <v>49</v>
      </c>
      <c r="E1525" t="s">
        <v>151</v>
      </c>
      <c r="H1525" t="s">
        <v>54</v>
      </c>
      <c r="I1525" t="s">
        <v>36</v>
      </c>
      <c r="J1525" t="s">
        <v>57</v>
      </c>
      <c r="K1525" s="16">
        <v>12</v>
      </c>
      <c r="L1525" s="17">
        <v>491.37900000000002</v>
      </c>
      <c r="M1525" s="17">
        <v>39.310320000000004</v>
      </c>
      <c r="N1525" s="17">
        <v>24.161000000000001</v>
      </c>
      <c r="O1525" s="18">
        <f t="shared" si="47"/>
        <v>15.149320000000003</v>
      </c>
      <c r="P1525" s="17"/>
    </row>
    <row r="1526" spans="1:17" x14ac:dyDescent="0.2">
      <c r="A1526" s="5">
        <f t="shared" si="46"/>
        <v>5</v>
      </c>
      <c r="B1526" s="15">
        <v>45778</v>
      </c>
      <c r="C1526" t="s">
        <v>42</v>
      </c>
      <c r="D1526" t="s">
        <v>49</v>
      </c>
      <c r="E1526" t="s">
        <v>151</v>
      </c>
      <c r="H1526" t="s">
        <v>35</v>
      </c>
      <c r="I1526" t="s">
        <v>2</v>
      </c>
      <c r="J1526" t="s">
        <v>60</v>
      </c>
      <c r="K1526" s="16">
        <v>9</v>
      </c>
      <c r="L1526" s="17">
        <v>434.42099999999999</v>
      </c>
      <c r="M1526" s="17">
        <v>34.753680000000003</v>
      </c>
      <c r="N1526" s="17">
        <v>26.213999999999999</v>
      </c>
      <c r="O1526" s="18">
        <f t="shared" si="47"/>
        <v>8.5396800000000042</v>
      </c>
      <c r="P1526" s="17"/>
    </row>
    <row r="1527" spans="1:17" x14ac:dyDescent="0.2">
      <c r="A1527" s="5">
        <f t="shared" si="46"/>
        <v>5</v>
      </c>
      <c r="B1527" s="15">
        <v>45778</v>
      </c>
      <c r="C1527" t="s">
        <v>36</v>
      </c>
      <c r="D1527" t="s">
        <v>49</v>
      </c>
      <c r="E1527" t="s">
        <v>151</v>
      </c>
      <c r="H1527" t="s">
        <v>51</v>
      </c>
      <c r="I1527" t="s">
        <v>2</v>
      </c>
      <c r="J1527" t="s">
        <v>52</v>
      </c>
      <c r="K1527" s="16">
        <v>14</v>
      </c>
      <c r="L1527" s="17">
        <v>563.85500000000002</v>
      </c>
      <c r="M1527" s="17">
        <v>45.108400000000003</v>
      </c>
      <c r="N1527" s="17">
        <v>40.696000000000005</v>
      </c>
      <c r="O1527" s="18">
        <f t="shared" si="47"/>
        <v>4.4123999999999981</v>
      </c>
      <c r="P1527" s="17"/>
    </row>
    <row r="1528" spans="1:17" x14ac:dyDescent="0.2">
      <c r="A1528" s="5">
        <f t="shared" si="46"/>
        <v>5</v>
      </c>
      <c r="B1528" s="15">
        <v>45778</v>
      </c>
      <c r="C1528" t="s">
        <v>44</v>
      </c>
      <c r="D1528" t="s">
        <v>49</v>
      </c>
      <c r="E1528" t="s">
        <v>151</v>
      </c>
      <c r="H1528" t="s">
        <v>54</v>
      </c>
      <c r="I1528" t="s">
        <v>42</v>
      </c>
      <c r="J1528" t="s">
        <v>57</v>
      </c>
      <c r="K1528" s="16">
        <v>9</v>
      </c>
      <c r="L1528" s="17">
        <v>357.36</v>
      </c>
      <c r="M1528" s="17">
        <v>28.588800000000003</v>
      </c>
      <c r="N1528" s="17">
        <v>30.94</v>
      </c>
      <c r="O1528" s="18">
        <f t="shared" si="47"/>
        <v>-2.3511999999999986</v>
      </c>
      <c r="P1528" s="17"/>
    </row>
    <row r="1529" spans="1:17" x14ac:dyDescent="0.2">
      <c r="A1529" s="5">
        <f t="shared" si="46"/>
        <v>5</v>
      </c>
      <c r="B1529" s="15">
        <v>45778</v>
      </c>
      <c r="C1529" t="s">
        <v>46</v>
      </c>
      <c r="D1529" t="s">
        <v>49</v>
      </c>
      <c r="E1529" t="s">
        <v>151</v>
      </c>
      <c r="H1529" t="s">
        <v>35</v>
      </c>
      <c r="I1529" t="s">
        <v>2</v>
      </c>
      <c r="J1529" t="s">
        <v>110</v>
      </c>
      <c r="K1529" s="16">
        <v>9</v>
      </c>
      <c r="L1529" s="17">
        <v>393.91899999999998</v>
      </c>
      <c r="M1529" s="17">
        <v>31.51352</v>
      </c>
      <c r="N1529" s="17">
        <v>31.856999999999996</v>
      </c>
      <c r="O1529" s="18">
        <f t="shared" si="47"/>
        <v>-0.34347999999999601</v>
      </c>
      <c r="P1529" s="17"/>
    </row>
    <row r="1530" spans="1:17" x14ac:dyDescent="0.2">
      <c r="A1530" s="5">
        <f t="shared" si="46"/>
        <v>5</v>
      </c>
      <c r="B1530" s="15">
        <v>45778</v>
      </c>
      <c r="C1530" t="s">
        <v>48</v>
      </c>
      <c r="D1530" t="s">
        <v>49</v>
      </c>
      <c r="E1530" t="s">
        <v>151</v>
      </c>
      <c r="H1530" t="s">
        <v>35</v>
      </c>
      <c r="I1530" t="s">
        <v>2</v>
      </c>
      <c r="J1530" t="s">
        <v>110</v>
      </c>
      <c r="K1530" s="16">
        <v>9</v>
      </c>
      <c r="L1530" s="17">
        <v>326.73</v>
      </c>
      <c r="M1530" s="17">
        <v>26.138400000000001</v>
      </c>
      <c r="N1530" s="17">
        <v>31.856999999999996</v>
      </c>
      <c r="O1530" s="18">
        <f t="shared" si="47"/>
        <v>-5.718599999999995</v>
      </c>
      <c r="P1530" s="17"/>
    </row>
    <row r="1531" spans="1:17" x14ac:dyDescent="0.2">
      <c r="A1531" s="5">
        <f t="shared" si="46"/>
        <v>5</v>
      </c>
      <c r="B1531" s="15">
        <v>45778</v>
      </c>
      <c r="C1531" t="s">
        <v>55</v>
      </c>
      <c r="D1531" t="s">
        <v>49</v>
      </c>
      <c r="E1531" t="s">
        <v>151</v>
      </c>
      <c r="H1531" t="s">
        <v>35</v>
      </c>
      <c r="I1531" t="s">
        <v>2</v>
      </c>
      <c r="J1531" t="s">
        <v>60</v>
      </c>
      <c r="K1531" s="16">
        <v>6</v>
      </c>
      <c r="L1531" s="17">
        <v>185.9</v>
      </c>
      <c r="M1531" s="17">
        <v>14.872</v>
      </c>
      <c r="N1531" s="17">
        <v>20.897000000000002</v>
      </c>
      <c r="O1531" s="18">
        <f t="shared" si="47"/>
        <v>-6.0250000000000021</v>
      </c>
      <c r="P1531" s="17"/>
    </row>
    <row r="1532" spans="1:17" x14ac:dyDescent="0.2">
      <c r="A1532" s="5">
        <f t="shared" si="46"/>
        <v>6</v>
      </c>
      <c r="B1532" s="15">
        <v>45779</v>
      </c>
      <c r="C1532" t="s">
        <v>32</v>
      </c>
      <c r="D1532" t="s">
        <v>49</v>
      </c>
      <c r="E1532" t="s">
        <v>71</v>
      </c>
      <c r="H1532" t="s">
        <v>73</v>
      </c>
      <c r="I1532" t="s">
        <v>2</v>
      </c>
      <c r="J1532" t="s">
        <v>52</v>
      </c>
      <c r="K1532" s="16">
        <v>7</v>
      </c>
      <c r="L1532" s="17">
        <v>360.37900000000002</v>
      </c>
      <c r="M1532" s="17">
        <v>28.83032</v>
      </c>
      <c r="N1532" s="17">
        <v>35.811000000000007</v>
      </c>
      <c r="O1532" s="18">
        <f t="shared" si="47"/>
        <v>-6.9806800000000067</v>
      </c>
      <c r="P1532" s="17"/>
      <c r="Q1532" t="s">
        <v>2</v>
      </c>
    </row>
    <row r="1533" spans="1:17" x14ac:dyDescent="0.2">
      <c r="A1533" s="5">
        <f t="shared" si="46"/>
        <v>6</v>
      </c>
      <c r="B1533" s="15">
        <v>45779</v>
      </c>
      <c r="C1533" t="s">
        <v>39</v>
      </c>
      <c r="D1533" t="s">
        <v>49</v>
      </c>
      <c r="E1533" t="s">
        <v>71</v>
      </c>
      <c r="H1533" t="s">
        <v>73</v>
      </c>
      <c r="I1533" t="s">
        <v>2</v>
      </c>
      <c r="J1533" t="s">
        <v>52</v>
      </c>
      <c r="K1533" s="16">
        <v>9</v>
      </c>
      <c r="L1533" s="17">
        <v>541.12099999999998</v>
      </c>
      <c r="M1533" s="17">
        <v>43.289679999999997</v>
      </c>
      <c r="N1533" s="17">
        <v>37.555000000000007</v>
      </c>
      <c r="O1533" s="18">
        <f t="shared" si="47"/>
        <v>5.7346799999999902</v>
      </c>
      <c r="P1533" s="17"/>
    </row>
    <row r="1534" spans="1:17" x14ac:dyDescent="0.2">
      <c r="A1534" s="5">
        <f t="shared" si="46"/>
        <v>6</v>
      </c>
      <c r="B1534" s="15">
        <v>45779</v>
      </c>
      <c r="C1534" t="s">
        <v>42</v>
      </c>
      <c r="D1534" t="s">
        <v>49</v>
      </c>
      <c r="E1534" t="s">
        <v>71</v>
      </c>
      <c r="H1534" t="s">
        <v>45</v>
      </c>
      <c r="I1534" t="s">
        <v>36</v>
      </c>
      <c r="J1534" t="s">
        <v>57</v>
      </c>
      <c r="K1534" s="16">
        <v>9</v>
      </c>
      <c r="L1534" s="17">
        <v>492.87099999999998</v>
      </c>
      <c r="M1534" s="17">
        <v>39.429679999999998</v>
      </c>
      <c r="N1534" s="17">
        <v>18.96</v>
      </c>
      <c r="O1534" s="18">
        <f t="shared" si="47"/>
        <v>20.469679999999997</v>
      </c>
      <c r="P1534" s="17"/>
    </row>
    <row r="1535" spans="1:17" x14ac:dyDescent="0.2">
      <c r="A1535" s="5">
        <f t="shared" si="46"/>
        <v>6</v>
      </c>
      <c r="B1535" s="15">
        <v>45779</v>
      </c>
      <c r="C1535" t="s">
        <v>36</v>
      </c>
      <c r="D1535" t="s">
        <v>49</v>
      </c>
      <c r="E1535" t="s">
        <v>71</v>
      </c>
      <c r="H1535" t="s">
        <v>35</v>
      </c>
      <c r="I1535" t="s">
        <v>32</v>
      </c>
      <c r="J1535" t="s">
        <v>52</v>
      </c>
      <c r="K1535" s="16">
        <v>7</v>
      </c>
      <c r="L1535" s="17">
        <v>500.74700000000001</v>
      </c>
      <c r="M1535" s="17">
        <v>40.059760000000004</v>
      </c>
      <c r="N1535" s="17">
        <v>62.368000000000002</v>
      </c>
      <c r="O1535" s="18">
        <f t="shared" si="47"/>
        <v>-22.308239999999998</v>
      </c>
      <c r="P1535" s="17"/>
    </row>
    <row r="1536" spans="1:17" x14ac:dyDescent="0.2">
      <c r="A1536" s="5">
        <f t="shared" si="46"/>
        <v>6</v>
      </c>
      <c r="B1536" s="15">
        <v>45779</v>
      </c>
      <c r="C1536" t="s">
        <v>44</v>
      </c>
      <c r="D1536" t="s">
        <v>49</v>
      </c>
      <c r="E1536" t="s">
        <v>71</v>
      </c>
      <c r="H1536" t="s">
        <v>54</v>
      </c>
      <c r="I1536" t="s">
        <v>36</v>
      </c>
      <c r="J1536" t="s">
        <v>57</v>
      </c>
      <c r="K1536" s="16">
        <v>15</v>
      </c>
      <c r="L1536" s="17">
        <v>723.72299999999996</v>
      </c>
      <c r="M1536" s="17">
        <v>57.897839999999995</v>
      </c>
      <c r="N1536" s="17">
        <v>24.356999999999999</v>
      </c>
      <c r="O1536" s="18">
        <f t="shared" si="47"/>
        <v>33.540839999999996</v>
      </c>
      <c r="P1536" s="17"/>
    </row>
    <row r="1537" spans="1:17" x14ac:dyDescent="0.2">
      <c r="A1537" s="5">
        <f t="shared" si="46"/>
        <v>6</v>
      </c>
      <c r="B1537" s="15">
        <v>45779</v>
      </c>
      <c r="C1537" t="s">
        <v>46</v>
      </c>
      <c r="D1537" t="s">
        <v>49</v>
      </c>
      <c r="E1537" t="s">
        <v>71</v>
      </c>
      <c r="H1537" t="s">
        <v>62</v>
      </c>
      <c r="I1537" t="s">
        <v>2</v>
      </c>
      <c r="J1537" t="s">
        <v>52</v>
      </c>
      <c r="K1537" s="16">
        <v>7</v>
      </c>
      <c r="L1537" s="17">
        <v>707.33600000000001</v>
      </c>
      <c r="M1537" s="17">
        <v>56.586880000000001</v>
      </c>
      <c r="N1537" s="17">
        <v>65.751999999999995</v>
      </c>
      <c r="O1537" s="18">
        <f t="shared" si="47"/>
        <v>-9.1651199999999946</v>
      </c>
      <c r="P1537" s="17"/>
    </row>
    <row r="1538" spans="1:17" x14ac:dyDescent="0.2">
      <c r="A1538" s="5">
        <f t="shared" si="46"/>
        <v>6</v>
      </c>
      <c r="B1538" s="15">
        <v>45779</v>
      </c>
      <c r="C1538" t="s">
        <v>48</v>
      </c>
      <c r="D1538" t="s">
        <v>49</v>
      </c>
      <c r="E1538" t="s">
        <v>71</v>
      </c>
      <c r="H1538" t="s">
        <v>54</v>
      </c>
      <c r="I1538" t="s">
        <v>42</v>
      </c>
      <c r="J1538" t="s">
        <v>57</v>
      </c>
      <c r="K1538" s="16">
        <v>15</v>
      </c>
      <c r="L1538" s="17">
        <v>778.56700000000001</v>
      </c>
      <c r="M1538" s="17">
        <v>62.285360000000004</v>
      </c>
      <c r="N1538" s="17">
        <v>32.689</v>
      </c>
      <c r="O1538" s="18">
        <f t="shared" si="47"/>
        <v>29.596360000000004</v>
      </c>
      <c r="P1538" s="17"/>
      <c r="Q1538" t="s">
        <v>2</v>
      </c>
    </row>
    <row r="1539" spans="1:17" x14ac:dyDescent="0.2">
      <c r="A1539" s="5">
        <f t="shared" si="46"/>
        <v>6</v>
      </c>
      <c r="B1539" s="15">
        <v>45779</v>
      </c>
      <c r="C1539" t="s">
        <v>55</v>
      </c>
      <c r="D1539" t="s">
        <v>49</v>
      </c>
      <c r="E1539" t="s">
        <v>71</v>
      </c>
      <c r="H1539" t="s">
        <v>62</v>
      </c>
      <c r="I1539" t="s">
        <v>2</v>
      </c>
      <c r="J1539" t="s">
        <v>57</v>
      </c>
      <c r="K1539" s="16">
        <v>8</v>
      </c>
      <c r="L1539" s="17">
        <v>736.60900000000004</v>
      </c>
      <c r="M1539" s="17">
        <v>58.928720000000006</v>
      </c>
      <c r="N1539" s="17">
        <v>108.57599999999999</v>
      </c>
      <c r="O1539" s="18">
        <f t="shared" si="47"/>
        <v>-49.647279999999988</v>
      </c>
      <c r="P1539" s="17"/>
    </row>
    <row r="1540" spans="1:17" x14ac:dyDescent="0.2">
      <c r="A1540" s="5">
        <f t="shared" si="46"/>
        <v>6</v>
      </c>
      <c r="B1540" s="15">
        <v>45779</v>
      </c>
      <c r="C1540" t="s">
        <v>70</v>
      </c>
      <c r="D1540" t="s">
        <v>49</v>
      </c>
      <c r="E1540" t="s">
        <v>71</v>
      </c>
      <c r="H1540" t="s">
        <v>54</v>
      </c>
      <c r="I1540" t="s">
        <v>42</v>
      </c>
      <c r="J1540" t="s">
        <v>57</v>
      </c>
      <c r="K1540" s="16">
        <v>13</v>
      </c>
      <c r="L1540" s="17">
        <v>1016.446</v>
      </c>
      <c r="M1540" s="17">
        <v>81.31568</v>
      </c>
      <c r="N1540" s="17">
        <v>33.129999999999995</v>
      </c>
      <c r="O1540" s="18">
        <f t="shared" si="47"/>
        <v>48.185680000000005</v>
      </c>
      <c r="P1540" s="17"/>
      <c r="Q1540" t="s">
        <v>2</v>
      </c>
    </row>
    <row r="1541" spans="1:17" x14ac:dyDescent="0.2">
      <c r="A1541" s="5">
        <f t="shared" si="46"/>
        <v>6</v>
      </c>
      <c r="B1541" s="15">
        <v>45779</v>
      </c>
      <c r="C1541" t="s">
        <v>32</v>
      </c>
      <c r="D1541" t="s">
        <v>49</v>
      </c>
      <c r="E1541" t="s">
        <v>88</v>
      </c>
      <c r="H1541" t="s">
        <v>35</v>
      </c>
      <c r="I1541" t="s">
        <v>42</v>
      </c>
      <c r="J1541" t="s">
        <v>117</v>
      </c>
      <c r="K1541" s="16">
        <v>7</v>
      </c>
      <c r="L1541" s="17">
        <v>407.07499999999999</v>
      </c>
      <c r="M1541" s="17">
        <v>32.566000000000003</v>
      </c>
      <c r="N1541" s="17">
        <v>45.478000000000002</v>
      </c>
      <c r="O1541" s="18">
        <f t="shared" si="47"/>
        <v>-12.911999999999999</v>
      </c>
      <c r="P1541" s="17"/>
    </row>
    <row r="1542" spans="1:17" x14ac:dyDescent="0.2">
      <c r="A1542" s="5">
        <f t="shared" si="46"/>
        <v>6</v>
      </c>
      <c r="B1542" s="15">
        <v>45779</v>
      </c>
      <c r="C1542" t="s">
        <v>39</v>
      </c>
      <c r="D1542" t="s">
        <v>49</v>
      </c>
      <c r="E1542" t="s">
        <v>88</v>
      </c>
      <c r="H1542" t="s">
        <v>54</v>
      </c>
      <c r="I1542" t="s">
        <v>2</v>
      </c>
      <c r="J1542" t="s">
        <v>52</v>
      </c>
      <c r="K1542" s="16">
        <v>11</v>
      </c>
      <c r="L1542" s="17">
        <v>545.53499999999997</v>
      </c>
      <c r="M1542" s="17">
        <v>43.642800000000001</v>
      </c>
      <c r="N1542" s="17">
        <v>29.443000000000005</v>
      </c>
      <c r="O1542" s="18">
        <f t="shared" si="47"/>
        <v>14.199799999999996</v>
      </c>
      <c r="P1542" s="17"/>
    </row>
    <row r="1543" spans="1:17" x14ac:dyDescent="0.2">
      <c r="A1543" s="5">
        <f t="shared" si="46"/>
        <v>6</v>
      </c>
      <c r="B1543" s="15">
        <v>45779</v>
      </c>
      <c r="C1543" t="s">
        <v>42</v>
      </c>
      <c r="D1543" t="s">
        <v>49</v>
      </c>
      <c r="E1543" t="s">
        <v>88</v>
      </c>
      <c r="H1543" t="s">
        <v>45</v>
      </c>
      <c r="I1543" t="s">
        <v>36</v>
      </c>
      <c r="J1543" t="s">
        <v>57</v>
      </c>
      <c r="K1543" s="16">
        <v>10</v>
      </c>
      <c r="L1543" s="17">
        <v>664.08500000000004</v>
      </c>
      <c r="M1543" s="17">
        <v>53.126800000000003</v>
      </c>
      <c r="N1543" s="17">
        <v>24.171999999999997</v>
      </c>
      <c r="O1543" s="18">
        <f t="shared" si="47"/>
        <v>28.954800000000006</v>
      </c>
      <c r="P1543" s="17"/>
    </row>
    <row r="1544" spans="1:17" x14ac:dyDescent="0.2">
      <c r="A1544" s="5">
        <f t="shared" si="46"/>
        <v>6</v>
      </c>
      <c r="B1544" s="15">
        <v>45779</v>
      </c>
      <c r="C1544" t="s">
        <v>36</v>
      </c>
      <c r="D1544" t="s">
        <v>49</v>
      </c>
      <c r="E1544" t="s">
        <v>88</v>
      </c>
      <c r="H1544" t="s">
        <v>54</v>
      </c>
      <c r="I1544" t="s">
        <v>42</v>
      </c>
      <c r="J1544" t="s">
        <v>57</v>
      </c>
      <c r="K1544" s="16">
        <v>12</v>
      </c>
      <c r="L1544" s="17">
        <v>679.65599999999995</v>
      </c>
      <c r="M1544" s="17">
        <v>54.372479999999996</v>
      </c>
      <c r="N1544" s="17">
        <v>31.61</v>
      </c>
      <c r="O1544" s="18">
        <f t="shared" si="47"/>
        <v>22.762479999999996</v>
      </c>
      <c r="P1544" s="17"/>
    </row>
    <row r="1545" spans="1:17" x14ac:dyDescent="0.2">
      <c r="A1545" s="5">
        <f t="shared" si="46"/>
        <v>6</v>
      </c>
      <c r="B1545" s="15">
        <v>45779</v>
      </c>
      <c r="C1545" t="s">
        <v>44</v>
      </c>
      <c r="D1545" t="s">
        <v>49</v>
      </c>
      <c r="E1545" t="s">
        <v>88</v>
      </c>
      <c r="H1545" t="s">
        <v>54</v>
      </c>
      <c r="I1545" t="s">
        <v>36</v>
      </c>
      <c r="J1545" t="s">
        <v>57</v>
      </c>
      <c r="K1545" s="16">
        <v>12</v>
      </c>
      <c r="L1545" s="17">
        <v>598.74900000000002</v>
      </c>
      <c r="M1545" s="17">
        <v>47.899920000000002</v>
      </c>
      <c r="N1545" s="17">
        <v>27.739000000000001</v>
      </c>
      <c r="O1545" s="18">
        <f t="shared" si="47"/>
        <v>20.160920000000001</v>
      </c>
      <c r="P1545" s="17"/>
    </row>
    <row r="1546" spans="1:17" x14ac:dyDescent="0.2">
      <c r="A1546" s="5">
        <f t="shared" si="46"/>
        <v>6</v>
      </c>
      <c r="B1546" s="15">
        <v>45779</v>
      </c>
      <c r="C1546" t="s">
        <v>46</v>
      </c>
      <c r="D1546" t="s">
        <v>49</v>
      </c>
      <c r="E1546" t="s">
        <v>88</v>
      </c>
      <c r="H1546" t="s">
        <v>54</v>
      </c>
      <c r="I1546" t="s">
        <v>36</v>
      </c>
      <c r="J1546" t="s">
        <v>57</v>
      </c>
      <c r="K1546" s="16">
        <v>13</v>
      </c>
      <c r="L1546" s="17">
        <v>629.81799999999998</v>
      </c>
      <c r="M1546" s="17">
        <v>50.385440000000003</v>
      </c>
      <c r="N1546" s="17">
        <v>24.346999999999998</v>
      </c>
      <c r="O1546" s="18">
        <f t="shared" si="47"/>
        <v>26.038440000000005</v>
      </c>
      <c r="P1546" s="17"/>
    </row>
    <row r="1547" spans="1:17" x14ac:dyDescent="0.2">
      <c r="A1547" s="5">
        <f t="shared" ref="A1547:A1610" si="48">WEEKDAY(B1547)</f>
        <v>6</v>
      </c>
      <c r="B1547" s="15">
        <v>45779</v>
      </c>
      <c r="C1547" t="s">
        <v>48</v>
      </c>
      <c r="D1547" t="s">
        <v>49</v>
      </c>
      <c r="E1547" t="s">
        <v>88</v>
      </c>
      <c r="H1547" t="s">
        <v>54</v>
      </c>
      <c r="I1547" t="s">
        <v>2</v>
      </c>
      <c r="J1547" t="s">
        <v>52</v>
      </c>
      <c r="K1547" s="16">
        <v>9</v>
      </c>
      <c r="L1547" s="17">
        <v>560.21500000000003</v>
      </c>
      <c r="M1547" s="17">
        <v>44.817200000000007</v>
      </c>
      <c r="N1547" s="17">
        <v>38.462000000000003</v>
      </c>
      <c r="O1547" s="18">
        <f t="shared" ref="O1547:O1610" si="49">M1547-N1547</f>
        <v>6.3552000000000035</v>
      </c>
      <c r="P1547" s="17"/>
    </row>
    <row r="1548" spans="1:17" x14ac:dyDescent="0.2">
      <c r="A1548" s="5">
        <f t="shared" si="48"/>
        <v>6</v>
      </c>
      <c r="B1548" s="15">
        <v>45779</v>
      </c>
      <c r="C1548" t="s">
        <v>55</v>
      </c>
      <c r="D1548" t="s">
        <v>49</v>
      </c>
      <c r="E1548" t="s">
        <v>88</v>
      </c>
      <c r="H1548" t="s">
        <v>35</v>
      </c>
      <c r="I1548" t="s">
        <v>32</v>
      </c>
      <c r="J1548" t="s">
        <v>57</v>
      </c>
      <c r="K1548" s="16">
        <v>7</v>
      </c>
      <c r="L1548" s="17">
        <v>390.33699999999999</v>
      </c>
      <c r="M1548" s="17">
        <v>31.226959999999998</v>
      </c>
      <c r="N1548" s="17">
        <v>61.393000000000001</v>
      </c>
      <c r="O1548" s="18">
        <f t="shared" si="49"/>
        <v>-30.166040000000002</v>
      </c>
      <c r="P1548" s="17"/>
    </row>
    <row r="1549" spans="1:17" x14ac:dyDescent="0.2">
      <c r="A1549" s="5">
        <f t="shared" si="48"/>
        <v>7</v>
      </c>
      <c r="B1549" s="15">
        <v>45780</v>
      </c>
      <c r="C1549" t="s">
        <v>32</v>
      </c>
      <c r="D1549" t="s">
        <v>33</v>
      </c>
      <c r="E1549" t="s">
        <v>91</v>
      </c>
      <c r="H1549" t="s">
        <v>35</v>
      </c>
      <c r="I1549" t="s">
        <v>42</v>
      </c>
      <c r="J1549" t="s">
        <v>40</v>
      </c>
      <c r="K1549" s="16">
        <v>5</v>
      </c>
      <c r="L1549" s="17">
        <v>202.87299999999999</v>
      </c>
      <c r="M1549" s="17">
        <v>16.229839999999999</v>
      </c>
      <c r="N1549" s="17">
        <v>64.875999999999991</v>
      </c>
      <c r="O1549" s="18">
        <f t="shared" si="49"/>
        <v>-48.646159999999995</v>
      </c>
      <c r="P1549" s="17"/>
    </row>
    <row r="1550" spans="1:17" x14ac:dyDescent="0.2">
      <c r="A1550" s="5">
        <f t="shared" si="48"/>
        <v>7</v>
      </c>
      <c r="B1550" s="15">
        <v>45780</v>
      </c>
      <c r="C1550" t="s">
        <v>39</v>
      </c>
      <c r="D1550" t="s">
        <v>33</v>
      </c>
      <c r="E1550" t="s">
        <v>91</v>
      </c>
      <c r="H1550" t="s">
        <v>62</v>
      </c>
      <c r="I1550" t="s">
        <v>2</v>
      </c>
      <c r="J1550" t="s">
        <v>68</v>
      </c>
      <c r="K1550" s="16">
        <v>7</v>
      </c>
      <c r="L1550" s="17">
        <v>351.255</v>
      </c>
      <c r="M1550" s="17">
        <v>28.1004</v>
      </c>
      <c r="N1550" s="17">
        <v>125.297</v>
      </c>
      <c r="O1550" s="18">
        <f t="shared" si="49"/>
        <v>-97.196599999999989</v>
      </c>
      <c r="P1550" s="17"/>
    </row>
    <row r="1551" spans="1:17" x14ac:dyDescent="0.2">
      <c r="A1551" s="5">
        <f t="shared" si="48"/>
        <v>7</v>
      </c>
      <c r="B1551" s="15">
        <v>45780</v>
      </c>
      <c r="C1551" t="s">
        <v>42</v>
      </c>
      <c r="D1551" t="s">
        <v>33</v>
      </c>
      <c r="E1551" t="s">
        <v>91</v>
      </c>
      <c r="H1551" t="s">
        <v>62</v>
      </c>
      <c r="I1551" t="s">
        <v>2</v>
      </c>
      <c r="J1551" t="s">
        <v>47</v>
      </c>
      <c r="K1551" s="16">
        <v>7</v>
      </c>
      <c r="L1551" s="17">
        <v>419.03699999999998</v>
      </c>
      <c r="M1551" s="17">
        <v>33.522959999999998</v>
      </c>
      <c r="N1551" s="17">
        <v>128.56700000000001</v>
      </c>
      <c r="O1551" s="18">
        <f t="shared" si="49"/>
        <v>-95.04404000000001</v>
      </c>
      <c r="P1551" s="17"/>
    </row>
    <row r="1552" spans="1:17" x14ac:dyDescent="0.2">
      <c r="A1552" s="5">
        <f t="shared" si="48"/>
        <v>7</v>
      </c>
      <c r="B1552" s="15">
        <v>45780</v>
      </c>
      <c r="C1552" t="s">
        <v>36</v>
      </c>
      <c r="D1552" t="s">
        <v>33</v>
      </c>
      <c r="E1552" t="s">
        <v>91</v>
      </c>
      <c r="H1552" t="s">
        <v>45</v>
      </c>
      <c r="I1552" t="s">
        <v>2</v>
      </c>
      <c r="J1552" t="s">
        <v>52</v>
      </c>
      <c r="K1552" s="16">
        <v>10</v>
      </c>
      <c r="L1552" s="17">
        <v>491.75400000000002</v>
      </c>
      <c r="M1552" s="17">
        <v>39.340320000000006</v>
      </c>
      <c r="N1552" s="17">
        <v>29.704000000000001</v>
      </c>
      <c r="O1552" s="18">
        <f t="shared" si="49"/>
        <v>9.6363200000000049</v>
      </c>
      <c r="P1552" s="17"/>
    </row>
    <row r="1553" spans="1:17" x14ac:dyDescent="0.2">
      <c r="A1553" s="5">
        <f t="shared" si="48"/>
        <v>7</v>
      </c>
      <c r="B1553" s="15">
        <v>45780</v>
      </c>
      <c r="C1553" t="s">
        <v>44</v>
      </c>
      <c r="D1553" t="s">
        <v>33</v>
      </c>
      <c r="E1553" t="s">
        <v>91</v>
      </c>
      <c r="H1553" t="s">
        <v>35</v>
      </c>
      <c r="I1553" t="s">
        <v>32</v>
      </c>
      <c r="J1553" t="s">
        <v>43</v>
      </c>
      <c r="K1553" s="16">
        <v>8</v>
      </c>
      <c r="L1553" s="17">
        <v>491.387</v>
      </c>
      <c r="M1553" s="17">
        <v>39.310960000000001</v>
      </c>
      <c r="N1553" s="17">
        <v>81.200999999999993</v>
      </c>
      <c r="O1553" s="18">
        <f t="shared" si="49"/>
        <v>-41.890039999999992</v>
      </c>
      <c r="P1553" s="17"/>
    </row>
    <row r="1554" spans="1:17" x14ac:dyDescent="0.2">
      <c r="A1554" s="5">
        <f t="shared" si="48"/>
        <v>7</v>
      </c>
      <c r="B1554" s="15">
        <v>45780</v>
      </c>
      <c r="C1554" t="s">
        <v>46</v>
      </c>
      <c r="D1554" t="s">
        <v>33</v>
      </c>
      <c r="E1554" t="s">
        <v>91</v>
      </c>
      <c r="H1554" t="s">
        <v>45</v>
      </c>
      <c r="I1554" t="s">
        <v>2</v>
      </c>
      <c r="J1554" t="s">
        <v>52</v>
      </c>
      <c r="K1554" s="16">
        <v>10</v>
      </c>
      <c r="L1554" s="17">
        <v>507.51100000000002</v>
      </c>
      <c r="M1554" s="17">
        <v>40.600880000000004</v>
      </c>
      <c r="N1554" s="17">
        <v>30.155999999999999</v>
      </c>
      <c r="O1554" s="18">
        <f t="shared" si="49"/>
        <v>10.444880000000005</v>
      </c>
      <c r="P1554" s="17"/>
    </row>
    <row r="1555" spans="1:17" x14ac:dyDescent="0.2">
      <c r="A1555" s="5">
        <f t="shared" si="48"/>
        <v>7</v>
      </c>
      <c r="B1555" s="15">
        <v>45780</v>
      </c>
      <c r="C1555" t="s">
        <v>48</v>
      </c>
      <c r="D1555" t="s">
        <v>33</v>
      </c>
      <c r="E1555" t="s">
        <v>91</v>
      </c>
      <c r="H1555" t="s">
        <v>54</v>
      </c>
      <c r="I1555" t="s">
        <v>2</v>
      </c>
      <c r="J1555" t="s">
        <v>47</v>
      </c>
      <c r="K1555" s="16">
        <v>12</v>
      </c>
      <c r="L1555" s="17">
        <v>603.05499999999995</v>
      </c>
      <c r="M1555" s="17">
        <v>48.244399999999999</v>
      </c>
      <c r="N1555" s="17">
        <v>72.131</v>
      </c>
      <c r="O1555" s="18">
        <f t="shared" si="49"/>
        <v>-23.886600000000001</v>
      </c>
      <c r="P1555" s="17"/>
    </row>
    <row r="1556" spans="1:17" x14ac:dyDescent="0.2">
      <c r="A1556" s="5">
        <f t="shared" si="48"/>
        <v>7</v>
      </c>
      <c r="B1556" s="15">
        <v>45780</v>
      </c>
      <c r="C1556" t="s">
        <v>32</v>
      </c>
      <c r="D1556" t="s">
        <v>49</v>
      </c>
      <c r="E1556" t="s">
        <v>112</v>
      </c>
      <c r="H1556" t="s">
        <v>73</v>
      </c>
      <c r="I1556" t="s">
        <v>2</v>
      </c>
      <c r="J1556" t="s">
        <v>52</v>
      </c>
      <c r="K1556" s="16">
        <v>13</v>
      </c>
      <c r="L1556" s="17">
        <v>886.17100000000005</v>
      </c>
      <c r="M1556" s="17">
        <v>70.893680000000003</v>
      </c>
      <c r="N1556" s="17">
        <v>38.113999999999997</v>
      </c>
      <c r="O1556" s="18">
        <f t="shared" si="49"/>
        <v>32.779680000000006</v>
      </c>
      <c r="P1556" s="17"/>
    </row>
    <row r="1557" spans="1:17" x14ac:dyDescent="0.2">
      <c r="A1557" s="5">
        <f t="shared" si="48"/>
        <v>7</v>
      </c>
      <c r="B1557" s="15">
        <v>45780</v>
      </c>
      <c r="C1557" t="s">
        <v>39</v>
      </c>
      <c r="D1557" t="s">
        <v>49</v>
      </c>
      <c r="E1557" t="s">
        <v>112</v>
      </c>
      <c r="H1557" t="s">
        <v>51</v>
      </c>
      <c r="I1557" t="s">
        <v>2</v>
      </c>
      <c r="J1557" t="s">
        <v>52</v>
      </c>
      <c r="K1557" s="16">
        <v>14</v>
      </c>
      <c r="L1557" s="17">
        <v>806.56700000000001</v>
      </c>
      <c r="M1557" s="17">
        <v>64.525360000000006</v>
      </c>
      <c r="N1557" s="17">
        <v>41.523000000000003</v>
      </c>
      <c r="O1557" s="18">
        <f t="shared" si="49"/>
        <v>23.002360000000003</v>
      </c>
      <c r="P1557" s="17"/>
      <c r="Q1557" t="s">
        <v>2</v>
      </c>
    </row>
    <row r="1558" spans="1:17" x14ac:dyDescent="0.2">
      <c r="A1558" s="5">
        <f t="shared" si="48"/>
        <v>7</v>
      </c>
      <c r="B1558" s="15">
        <v>45780</v>
      </c>
      <c r="C1558" t="s">
        <v>42</v>
      </c>
      <c r="D1558" t="s">
        <v>49</v>
      </c>
      <c r="E1558" t="s">
        <v>112</v>
      </c>
      <c r="H1558" t="s">
        <v>51</v>
      </c>
      <c r="I1558" t="s">
        <v>2</v>
      </c>
      <c r="J1558" t="s">
        <v>52</v>
      </c>
      <c r="K1558" s="16">
        <v>12</v>
      </c>
      <c r="L1558" s="17">
        <v>951.61400000000003</v>
      </c>
      <c r="M1558" s="17">
        <v>76.12912</v>
      </c>
      <c r="N1558" s="17">
        <v>40.448</v>
      </c>
      <c r="O1558" s="18">
        <f t="shared" si="49"/>
        <v>35.68112</v>
      </c>
      <c r="P1558" s="17"/>
    </row>
    <row r="1559" spans="1:17" x14ac:dyDescent="0.2">
      <c r="A1559" s="5">
        <f t="shared" si="48"/>
        <v>7</v>
      </c>
      <c r="B1559" s="15">
        <v>45780</v>
      </c>
      <c r="C1559" t="s">
        <v>36</v>
      </c>
      <c r="D1559" t="s">
        <v>49</v>
      </c>
      <c r="E1559" t="s">
        <v>112</v>
      </c>
      <c r="H1559" t="s">
        <v>54</v>
      </c>
      <c r="I1559" t="s">
        <v>42</v>
      </c>
      <c r="J1559" t="s">
        <v>57</v>
      </c>
      <c r="K1559" s="16">
        <v>8</v>
      </c>
      <c r="L1559" s="17">
        <v>604.64400000000001</v>
      </c>
      <c r="M1559" s="17">
        <v>48.371520000000004</v>
      </c>
      <c r="N1559" s="17">
        <v>29.659000000000002</v>
      </c>
      <c r="O1559" s="18">
        <f t="shared" si="49"/>
        <v>18.712520000000001</v>
      </c>
      <c r="P1559" s="17"/>
    </row>
    <row r="1560" spans="1:17" x14ac:dyDescent="0.2">
      <c r="A1560" s="5">
        <f t="shared" si="48"/>
        <v>7</v>
      </c>
      <c r="B1560" s="15">
        <v>45780</v>
      </c>
      <c r="C1560" t="s">
        <v>44</v>
      </c>
      <c r="D1560" t="s">
        <v>49</v>
      </c>
      <c r="E1560" t="s">
        <v>112</v>
      </c>
      <c r="H1560" t="s">
        <v>51</v>
      </c>
      <c r="I1560" t="s">
        <v>2</v>
      </c>
      <c r="J1560" t="s">
        <v>43</v>
      </c>
      <c r="K1560" s="16">
        <v>15</v>
      </c>
      <c r="L1560" s="17">
        <v>682.71699999999998</v>
      </c>
      <c r="M1560" s="17">
        <v>54.617359999999998</v>
      </c>
      <c r="N1560" s="17">
        <v>21.213000000000001</v>
      </c>
      <c r="O1560" s="18">
        <f t="shared" si="49"/>
        <v>33.404359999999997</v>
      </c>
      <c r="P1560" s="17"/>
    </row>
    <row r="1561" spans="1:17" x14ac:dyDescent="0.2">
      <c r="A1561" s="5">
        <f t="shared" si="48"/>
        <v>7</v>
      </c>
      <c r="B1561" s="15">
        <v>45780</v>
      </c>
      <c r="C1561" t="s">
        <v>46</v>
      </c>
      <c r="D1561" t="s">
        <v>49</v>
      </c>
      <c r="E1561" t="s">
        <v>112</v>
      </c>
      <c r="H1561" t="s">
        <v>51</v>
      </c>
      <c r="I1561" t="s">
        <v>2</v>
      </c>
      <c r="J1561" t="s">
        <v>52</v>
      </c>
      <c r="K1561" s="16">
        <v>9</v>
      </c>
      <c r="L1561" s="17">
        <v>591.78599999999994</v>
      </c>
      <c r="M1561" s="17">
        <v>47.342879999999994</v>
      </c>
      <c r="N1561" s="17">
        <v>41.441000000000003</v>
      </c>
      <c r="O1561" s="18">
        <f t="shared" si="49"/>
        <v>5.9018799999999914</v>
      </c>
      <c r="P1561" s="17"/>
    </row>
    <row r="1562" spans="1:17" x14ac:dyDescent="0.2">
      <c r="A1562" s="5">
        <f t="shared" si="48"/>
        <v>7</v>
      </c>
      <c r="B1562" s="15">
        <v>45780</v>
      </c>
      <c r="C1562" t="s">
        <v>48</v>
      </c>
      <c r="D1562" t="s">
        <v>49</v>
      </c>
      <c r="E1562" t="s">
        <v>112</v>
      </c>
      <c r="H1562" t="s">
        <v>45</v>
      </c>
      <c r="I1562" t="s">
        <v>2</v>
      </c>
      <c r="J1562" t="s">
        <v>117</v>
      </c>
      <c r="K1562" s="16">
        <v>7</v>
      </c>
      <c r="L1562" s="17">
        <v>228.08799999999999</v>
      </c>
      <c r="M1562" s="17">
        <v>18.247039999999998</v>
      </c>
      <c r="N1562" s="17">
        <v>26.708999999999996</v>
      </c>
      <c r="O1562" s="18">
        <f t="shared" si="49"/>
        <v>-8.4619599999999977</v>
      </c>
      <c r="P1562" s="17"/>
    </row>
    <row r="1563" spans="1:17" x14ac:dyDescent="0.2">
      <c r="A1563" s="5">
        <f t="shared" si="48"/>
        <v>7</v>
      </c>
      <c r="B1563" s="15">
        <v>45780</v>
      </c>
      <c r="C1563" t="s">
        <v>55</v>
      </c>
      <c r="D1563" t="s">
        <v>49</v>
      </c>
      <c r="E1563" t="s">
        <v>112</v>
      </c>
      <c r="H1563" t="s">
        <v>35</v>
      </c>
      <c r="I1563" t="s">
        <v>42</v>
      </c>
      <c r="J1563" t="s">
        <v>57</v>
      </c>
      <c r="K1563" s="16">
        <v>6</v>
      </c>
      <c r="L1563" s="17">
        <v>308.82900000000001</v>
      </c>
      <c r="M1563" s="17">
        <v>24.706320000000002</v>
      </c>
      <c r="N1563" s="17">
        <v>29.388000000000005</v>
      </c>
      <c r="O1563" s="18">
        <f t="shared" si="49"/>
        <v>-4.6816800000000036</v>
      </c>
      <c r="P1563" s="17" t="s">
        <v>152</v>
      </c>
    </row>
    <row r="1564" spans="1:17" x14ac:dyDescent="0.2">
      <c r="A1564" s="5">
        <f t="shared" si="48"/>
        <v>1</v>
      </c>
      <c r="B1564" s="15">
        <v>45781</v>
      </c>
      <c r="C1564" t="s">
        <v>32</v>
      </c>
      <c r="D1564" t="s">
        <v>49</v>
      </c>
      <c r="E1564" t="s">
        <v>132</v>
      </c>
      <c r="H1564" t="s">
        <v>62</v>
      </c>
      <c r="I1564" t="s">
        <v>2</v>
      </c>
      <c r="J1564" t="s">
        <v>52</v>
      </c>
      <c r="K1564" s="16">
        <v>6</v>
      </c>
      <c r="L1564" s="17">
        <v>420.81400000000002</v>
      </c>
      <c r="M1564" s="17">
        <v>33.665120000000002</v>
      </c>
      <c r="N1564" s="17">
        <v>65.751999999999995</v>
      </c>
      <c r="O1564" s="18">
        <f t="shared" si="49"/>
        <v>-32.086879999999994</v>
      </c>
      <c r="P1564" s="17"/>
    </row>
    <row r="1565" spans="1:17" x14ac:dyDescent="0.2">
      <c r="A1565" s="5">
        <f t="shared" si="48"/>
        <v>1</v>
      </c>
      <c r="B1565" s="15">
        <v>45781</v>
      </c>
      <c r="C1565" t="s">
        <v>39</v>
      </c>
      <c r="D1565" t="s">
        <v>49</v>
      </c>
      <c r="E1565" t="s">
        <v>132</v>
      </c>
      <c r="H1565" t="s">
        <v>54</v>
      </c>
      <c r="I1565" t="s">
        <v>2</v>
      </c>
      <c r="J1565" t="s">
        <v>52</v>
      </c>
      <c r="K1565" s="16">
        <v>15</v>
      </c>
      <c r="L1565" s="17">
        <v>777.54100000000005</v>
      </c>
      <c r="M1565" s="17">
        <v>62.203280000000007</v>
      </c>
      <c r="N1565" s="17">
        <v>55.278999999999996</v>
      </c>
      <c r="O1565" s="18">
        <f t="shared" si="49"/>
        <v>6.9242800000000102</v>
      </c>
      <c r="P1565" s="17"/>
    </row>
    <row r="1566" spans="1:17" x14ac:dyDescent="0.2">
      <c r="A1566" s="5">
        <f t="shared" si="48"/>
        <v>1</v>
      </c>
      <c r="B1566" s="15">
        <v>45781</v>
      </c>
      <c r="C1566" t="s">
        <v>42</v>
      </c>
      <c r="D1566" t="s">
        <v>49</v>
      </c>
      <c r="E1566" t="s">
        <v>132</v>
      </c>
      <c r="H1566" t="s">
        <v>63</v>
      </c>
      <c r="I1566" t="s">
        <v>64</v>
      </c>
      <c r="J1566" t="s">
        <v>57</v>
      </c>
      <c r="K1566" s="16">
        <v>6</v>
      </c>
      <c r="L1566" s="17">
        <v>417.33199999999999</v>
      </c>
      <c r="M1566" s="17">
        <v>33.386560000000003</v>
      </c>
      <c r="N1566" s="17">
        <v>119.764</v>
      </c>
      <c r="O1566" s="18">
        <f t="shared" si="49"/>
        <v>-86.377439999999993</v>
      </c>
      <c r="P1566" s="17"/>
      <c r="Q1566" s="17">
        <v>5.8</v>
      </c>
    </row>
    <row r="1567" spans="1:17" x14ac:dyDescent="0.2">
      <c r="A1567" s="5">
        <f t="shared" si="48"/>
        <v>1</v>
      </c>
      <c r="B1567" s="15">
        <v>45781</v>
      </c>
      <c r="C1567" t="s">
        <v>36</v>
      </c>
      <c r="D1567" t="s">
        <v>49</v>
      </c>
      <c r="E1567" t="s">
        <v>132</v>
      </c>
      <c r="F1567" t="s">
        <v>53</v>
      </c>
      <c r="H1567" t="s">
        <v>54</v>
      </c>
      <c r="I1567" t="s">
        <v>2</v>
      </c>
      <c r="J1567" t="s">
        <v>52</v>
      </c>
      <c r="K1567" s="16">
        <v>15</v>
      </c>
      <c r="L1567" s="17">
        <v>8848.0139999999992</v>
      </c>
      <c r="M1567" s="17">
        <v>707.84111999999993</v>
      </c>
      <c r="N1567" s="17">
        <v>103.852</v>
      </c>
      <c r="O1567" s="18">
        <f t="shared" si="49"/>
        <v>603.98911999999996</v>
      </c>
      <c r="P1567" s="17"/>
    </row>
    <row r="1568" spans="1:17" x14ac:dyDescent="0.2">
      <c r="A1568" s="5">
        <f t="shared" si="48"/>
        <v>1</v>
      </c>
      <c r="B1568" s="15">
        <v>45781</v>
      </c>
      <c r="C1568" t="s">
        <v>44</v>
      </c>
      <c r="D1568" t="s">
        <v>49</v>
      </c>
      <c r="E1568" t="s">
        <v>132</v>
      </c>
      <c r="H1568" t="s">
        <v>62</v>
      </c>
      <c r="I1568" t="s">
        <v>2</v>
      </c>
      <c r="J1568" t="s">
        <v>57</v>
      </c>
      <c r="K1568" s="16">
        <v>8</v>
      </c>
      <c r="L1568" s="17">
        <v>676.32399999999996</v>
      </c>
      <c r="M1568" s="17">
        <v>54.105919999999998</v>
      </c>
      <c r="N1568" s="17">
        <v>71.89</v>
      </c>
      <c r="O1568" s="18">
        <f t="shared" si="49"/>
        <v>-17.784080000000003</v>
      </c>
      <c r="P1568" s="17"/>
    </row>
    <row r="1569" spans="1:17" x14ac:dyDescent="0.2">
      <c r="A1569" s="5">
        <f t="shared" si="48"/>
        <v>1</v>
      </c>
      <c r="B1569" s="15">
        <v>45781</v>
      </c>
      <c r="C1569" t="s">
        <v>46</v>
      </c>
      <c r="D1569" t="s">
        <v>49</v>
      </c>
      <c r="E1569" t="s">
        <v>132</v>
      </c>
      <c r="H1569" t="s">
        <v>35</v>
      </c>
      <c r="I1569" t="s">
        <v>42</v>
      </c>
      <c r="J1569" t="s">
        <v>57</v>
      </c>
      <c r="K1569" s="16">
        <v>16</v>
      </c>
      <c r="L1569" s="17">
        <v>1019.422</v>
      </c>
      <c r="M1569" s="17">
        <v>81.553759999999997</v>
      </c>
      <c r="N1569" s="17">
        <v>29.248000000000001</v>
      </c>
      <c r="O1569" s="18">
        <f t="shared" si="49"/>
        <v>52.305759999999992</v>
      </c>
      <c r="P1569" s="17"/>
    </row>
    <row r="1570" spans="1:17" x14ac:dyDescent="0.2">
      <c r="A1570" s="5">
        <f t="shared" si="48"/>
        <v>1</v>
      </c>
      <c r="B1570" s="15">
        <v>45781</v>
      </c>
      <c r="C1570" t="s">
        <v>48</v>
      </c>
      <c r="D1570" t="s">
        <v>49</v>
      </c>
      <c r="E1570" t="s">
        <v>132</v>
      </c>
      <c r="H1570" t="s">
        <v>35</v>
      </c>
      <c r="I1570" t="s">
        <v>39</v>
      </c>
      <c r="J1570" t="s">
        <v>52</v>
      </c>
      <c r="K1570" s="16">
        <v>6</v>
      </c>
      <c r="L1570" s="17">
        <v>556.80600000000004</v>
      </c>
      <c r="M1570" s="17">
        <v>44.544480000000007</v>
      </c>
      <c r="N1570" s="17">
        <v>39.323</v>
      </c>
      <c r="O1570" s="18">
        <f t="shared" si="49"/>
        <v>5.2214800000000068</v>
      </c>
      <c r="P1570" s="17"/>
    </row>
    <row r="1571" spans="1:17" x14ac:dyDescent="0.2">
      <c r="A1571" s="5">
        <f t="shared" si="48"/>
        <v>1</v>
      </c>
      <c r="B1571" s="15">
        <v>45781</v>
      </c>
      <c r="C1571" t="s">
        <v>55</v>
      </c>
      <c r="D1571" t="s">
        <v>49</v>
      </c>
      <c r="E1571" t="s">
        <v>132</v>
      </c>
      <c r="H1571" t="s">
        <v>54</v>
      </c>
      <c r="I1571" t="s">
        <v>42</v>
      </c>
      <c r="J1571" t="s">
        <v>57</v>
      </c>
      <c r="K1571" s="16">
        <v>16</v>
      </c>
      <c r="L1571" s="17">
        <v>989.58299999999997</v>
      </c>
      <c r="M1571" s="17">
        <v>79.166640000000001</v>
      </c>
      <c r="N1571" s="17">
        <v>35.647000000000006</v>
      </c>
      <c r="O1571" s="18">
        <f t="shared" si="49"/>
        <v>43.519639999999995</v>
      </c>
      <c r="P1571" s="17"/>
    </row>
    <row r="1572" spans="1:17" x14ac:dyDescent="0.2">
      <c r="A1572" s="5">
        <f t="shared" si="48"/>
        <v>1</v>
      </c>
      <c r="B1572" s="15">
        <v>45781</v>
      </c>
      <c r="C1572" t="s">
        <v>70</v>
      </c>
      <c r="D1572" t="s">
        <v>49</v>
      </c>
      <c r="E1572" t="s">
        <v>132</v>
      </c>
      <c r="H1572" t="s">
        <v>54</v>
      </c>
      <c r="I1572" t="s">
        <v>42</v>
      </c>
      <c r="J1572" t="s">
        <v>57</v>
      </c>
      <c r="K1572" s="16">
        <v>16</v>
      </c>
      <c r="L1572" s="17">
        <v>819.48599999999999</v>
      </c>
      <c r="M1572" s="17">
        <v>65.558880000000002</v>
      </c>
      <c r="N1572" s="17">
        <v>26.030000000000005</v>
      </c>
      <c r="O1572" s="18">
        <f t="shared" si="49"/>
        <v>39.528880000000001</v>
      </c>
      <c r="P1572" s="17"/>
    </row>
    <row r="1573" spans="1:17" x14ac:dyDescent="0.2">
      <c r="A1573" s="5">
        <f t="shared" si="48"/>
        <v>1</v>
      </c>
      <c r="B1573" s="15">
        <v>45781</v>
      </c>
      <c r="C1573" t="s">
        <v>74</v>
      </c>
      <c r="D1573" t="s">
        <v>49</v>
      </c>
      <c r="E1573" t="s">
        <v>132</v>
      </c>
      <c r="H1573" t="s">
        <v>54</v>
      </c>
      <c r="I1573" t="s">
        <v>36</v>
      </c>
      <c r="J1573" t="s">
        <v>57</v>
      </c>
      <c r="K1573" s="16">
        <v>15</v>
      </c>
      <c r="L1573" s="17">
        <v>569.87900000000002</v>
      </c>
      <c r="M1573" s="17">
        <v>45.590320000000006</v>
      </c>
      <c r="N1573" s="17">
        <v>24.544</v>
      </c>
      <c r="O1573" s="18">
        <f t="shared" si="49"/>
        <v>21.046320000000005</v>
      </c>
      <c r="P1573" s="17"/>
    </row>
    <row r="1574" spans="1:17" x14ac:dyDescent="0.2">
      <c r="A1574" s="5">
        <f t="shared" si="48"/>
        <v>2</v>
      </c>
      <c r="B1574" s="15">
        <v>45782</v>
      </c>
      <c r="C1574" t="s">
        <v>32</v>
      </c>
      <c r="D1574" t="s">
        <v>49</v>
      </c>
      <c r="E1574" t="s">
        <v>125</v>
      </c>
      <c r="H1574" t="s">
        <v>35</v>
      </c>
      <c r="I1574" t="s">
        <v>2</v>
      </c>
      <c r="J1574" t="s">
        <v>59</v>
      </c>
      <c r="K1574" s="16">
        <v>8</v>
      </c>
      <c r="L1574" s="17">
        <v>432.75400000000002</v>
      </c>
      <c r="M1574" s="17">
        <v>34.62032</v>
      </c>
      <c r="N1574" s="17">
        <v>15.929</v>
      </c>
      <c r="O1574" s="18">
        <f t="shared" si="49"/>
        <v>18.691319999999997</v>
      </c>
      <c r="P1574" s="17"/>
    </row>
    <row r="1575" spans="1:17" x14ac:dyDescent="0.2">
      <c r="A1575" s="5">
        <f t="shared" si="48"/>
        <v>2</v>
      </c>
      <c r="B1575" s="15">
        <v>45782</v>
      </c>
      <c r="C1575" t="s">
        <v>39</v>
      </c>
      <c r="D1575" t="s">
        <v>49</v>
      </c>
      <c r="E1575" t="s">
        <v>125</v>
      </c>
      <c r="H1575" t="s">
        <v>35</v>
      </c>
      <c r="I1575" t="s">
        <v>36</v>
      </c>
      <c r="J1575" t="s">
        <v>40</v>
      </c>
      <c r="K1575" s="16">
        <v>8</v>
      </c>
      <c r="L1575" s="17">
        <v>343.899</v>
      </c>
      <c r="M1575" s="17">
        <v>27.51192</v>
      </c>
      <c r="N1575" s="17">
        <v>22.798000000000002</v>
      </c>
      <c r="O1575" s="18">
        <f t="shared" si="49"/>
        <v>4.7139199999999981</v>
      </c>
      <c r="P1575" s="17"/>
      <c r="Q1575" t="s">
        <v>2</v>
      </c>
    </row>
    <row r="1576" spans="1:17" x14ac:dyDescent="0.2">
      <c r="A1576" s="5">
        <f t="shared" si="48"/>
        <v>2</v>
      </c>
      <c r="B1576" s="15">
        <v>45782</v>
      </c>
      <c r="C1576" t="s">
        <v>42</v>
      </c>
      <c r="D1576" t="s">
        <v>49</v>
      </c>
      <c r="E1576" t="s">
        <v>125</v>
      </c>
      <c r="H1576" t="s">
        <v>54</v>
      </c>
      <c r="I1576" t="s">
        <v>36</v>
      </c>
      <c r="J1576" t="s">
        <v>57</v>
      </c>
      <c r="K1576" s="16">
        <v>9</v>
      </c>
      <c r="L1576" s="17">
        <v>473.70100000000002</v>
      </c>
      <c r="M1576" s="17">
        <v>37.896080000000005</v>
      </c>
      <c r="N1576" s="17">
        <v>22.863</v>
      </c>
      <c r="O1576" s="18">
        <f t="shared" si="49"/>
        <v>15.033080000000005</v>
      </c>
      <c r="P1576" s="17"/>
    </row>
    <row r="1577" spans="1:17" x14ac:dyDescent="0.2">
      <c r="A1577" s="5">
        <f t="shared" si="48"/>
        <v>2</v>
      </c>
      <c r="B1577" s="15">
        <v>45782</v>
      </c>
      <c r="C1577" t="s">
        <v>36</v>
      </c>
      <c r="D1577" t="s">
        <v>49</v>
      </c>
      <c r="E1577" t="s">
        <v>125</v>
      </c>
      <c r="H1577" t="s">
        <v>54</v>
      </c>
      <c r="I1577" t="s">
        <v>36</v>
      </c>
      <c r="J1577" t="s">
        <v>57</v>
      </c>
      <c r="K1577" s="16">
        <v>14</v>
      </c>
      <c r="L1577" s="17">
        <v>703.84699999999998</v>
      </c>
      <c r="M1577" s="17">
        <v>56.307760000000002</v>
      </c>
      <c r="N1577" s="17">
        <v>24.494</v>
      </c>
      <c r="O1577" s="18">
        <f t="shared" si="49"/>
        <v>31.813760000000002</v>
      </c>
      <c r="P1577" s="17"/>
    </row>
    <row r="1578" spans="1:17" x14ac:dyDescent="0.2">
      <c r="A1578" s="5">
        <f t="shared" si="48"/>
        <v>2</v>
      </c>
      <c r="B1578" s="15">
        <v>45782</v>
      </c>
      <c r="C1578" t="s">
        <v>44</v>
      </c>
      <c r="D1578" t="s">
        <v>49</v>
      </c>
      <c r="E1578" t="s">
        <v>125</v>
      </c>
      <c r="H1578" t="s">
        <v>54</v>
      </c>
      <c r="I1578" t="s">
        <v>36</v>
      </c>
      <c r="J1578" t="s">
        <v>57</v>
      </c>
      <c r="K1578" s="16">
        <v>15</v>
      </c>
      <c r="L1578" s="17">
        <v>733.24</v>
      </c>
      <c r="M1578" s="17">
        <v>58.659199999999998</v>
      </c>
      <c r="N1578" s="17">
        <v>26.937999999999999</v>
      </c>
      <c r="O1578" s="18">
        <f t="shared" si="49"/>
        <v>31.7212</v>
      </c>
      <c r="P1578" s="17"/>
    </row>
    <row r="1579" spans="1:17" x14ac:dyDescent="0.2">
      <c r="A1579" s="5">
        <f t="shared" si="48"/>
        <v>2</v>
      </c>
      <c r="B1579" s="15">
        <v>45782</v>
      </c>
      <c r="C1579" t="s">
        <v>46</v>
      </c>
      <c r="D1579" t="s">
        <v>33</v>
      </c>
      <c r="E1579" t="s">
        <v>125</v>
      </c>
      <c r="H1579" t="s">
        <v>35</v>
      </c>
      <c r="I1579" t="s">
        <v>42</v>
      </c>
      <c r="J1579" t="s">
        <v>43</v>
      </c>
      <c r="K1579" s="16">
        <v>12</v>
      </c>
      <c r="L1579" s="17">
        <v>560.14700000000005</v>
      </c>
      <c r="M1579" s="17">
        <v>44.811760000000007</v>
      </c>
      <c r="N1579" s="17">
        <v>26.334</v>
      </c>
      <c r="O1579" s="18">
        <f t="shared" si="49"/>
        <v>18.477760000000007</v>
      </c>
      <c r="P1579" s="17"/>
    </row>
    <row r="1580" spans="1:17" x14ac:dyDescent="0.2">
      <c r="A1580" s="5">
        <f t="shared" si="48"/>
        <v>2</v>
      </c>
      <c r="B1580" s="15">
        <v>45782</v>
      </c>
      <c r="C1580" t="s">
        <v>48</v>
      </c>
      <c r="D1580" t="s">
        <v>33</v>
      </c>
      <c r="E1580" t="s">
        <v>125</v>
      </c>
      <c r="H1580" t="s">
        <v>35</v>
      </c>
      <c r="I1580" t="s">
        <v>32</v>
      </c>
      <c r="J1580" t="s">
        <v>43</v>
      </c>
      <c r="K1580" s="16">
        <v>9</v>
      </c>
      <c r="L1580" s="17">
        <v>588.76499999999999</v>
      </c>
      <c r="M1580" s="17">
        <v>47.101199999999999</v>
      </c>
      <c r="N1580" s="17">
        <v>65.258999999999986</v>
      </c>
      <c r="O1580" s="18">
        <f t="shared" si="49"/>
        <v>-18.157799999999988</v>
      </c>
      <c r="P1580" s="17"/>
    </row>
    <row r="1581" spans="1:17" x14ac:dyDescent="0.2">
      <c r="A1581" s="5">
        <f t="shared" si="48"/>
        <v>2</v>
      </c>
      <c r="B1581" s="15">
        <v>45782</v>
      </c>
      <c r="C1581" t="s">
        <v>32</v>
      </c>
      <c r="D1581" t="s">
        <v>33</v>
      </c>
      <c r="E1581" t="s">
        <v>107</v>
      </c>
      <c r="H1581" t="s">
        <v>54</v>
      </c>
      <c r="I1581" t="s">
        <v>2</v>
      </c>
      <c r="J1581" t="s">
        <v>43</v>
      </c>
      <c r="K1581" s="16">
        <v>11</v>
      </c>
      <c r="L1581" s="17">
        <v>557.053</v>
      </c>
      <c r="M1581" s="17">
        <v>44.564239999999998</v>
      </c>
      <c r="N1581" s="17">
        <v>35.444000000000003</v>
      </c>
      <c r="O1581" s="18">
        <f t="shared" si="49"/>
        <v>9.1202399999999955</v>
      </c>
      <c r="P1581" s="17"/>
      <c r="Q1581" t="s">
        <v>2</v>
      </c>
    </row>
    <row r="1582" spans="1:17" x14ac:dyDescent="0.2">
      <c r="A1582" s="5">
        <f t="shared" si="48"/>
        <v>2</v>
      </c>
      <c r="B1582" s="15">
        <v>45782</v>
      </c>
      <c r="C1582" t="s">
        <v>39</v>
      </c>
      <c r="D1582" t="s">
        <v>49</v>
      </c>
      <c r="E1582" t="s">
        <v>107</v>
      </c>
      <c r="H1582" t="s">
        <v>63</v>
      </c>
      <c r="I1582" t="s">
        <v>2</v>
      </c>
      <c r="J1582" t="s">
        <v>60</v>
      </c>
      <c r="K1582" s="16">
        <v>8</v>
      </c>
      <c r="L1582" s="17">
        <v>668.88599999999997</v>
      </c>
      <c r="M1582" s="17">
        <v>53.51088</v>
      </c>
      <c r="N1582" s="17">
        <v>37.768999999999998</v>
      </c>
      <c r="O1582" s="18">
        <f t="shared" si="49"/>
        <v>15.741880000000002</v>
      </c>
      <c r="P1582" s="17"/>
    </row>
    <row r="1583" spans="1:17" x14ac:dyDescent="0.2">
      <c r="A1583" s="5">
        <f t="shared" si="48"/>
        <v>2</v>
      </c>
      <c r="B1583" s="15">
        <v>45782</v>
      </c>
      <c r="C1583" t="s">
        <v>42</v>
      </c>
      <c r="D1583" t="s">
        <v>33</v>
      </c>
      <c r="E1583" t="s">
        <v>107</v>
      </c>
      <c r="H1583" t="s">
        <v>54</v>
      </c>
      <c r="I1583" t="s">
        <v>2</v>
      </c>
      <c r="J1583" t="s">
        <v>43</v>
      </c>
      <c r="K1583" s="16">
        <v>11</v>
      </c>
      <c r="L1583" s="17">
        <v>616.79100000000005</v>
      </c>
      <c r="M1583" s="17">
        <v>49.343280000000007</v>
      </c>
      <c r="N1583" s="17">
        <v>32.695</v>
      </c>
      <c r="O1583" s="18">
        <f t="shared" si="49"/>
        <v>16.648280000000007</v>
      </c>
      <c r="P1583" s="17"/>
    </row>
    <row r="1584" spans="1:17" x14ac:dyDescent="0.2">
      <c r="A1584" s="5">
        <f t="shared" si="48"/>
        <v>2</v>
      </c>
      <c r="B1584" s="15">
        <v>45782</v>
      </c>
      <c r="C1584" t="s">
        <v>36</v>
      </c>
      <c r="D1584" t="s">
        <v>49</v>
      </c>
      <c r="E1584" t="s">
        <v>107</v>
      </c>
      <c r="H1584" t="s">
        <v>73</v>
      </c>
      <c r="I1584" t="s">
        <v>2</v>
      </c>
      <c r="J1584" t="s">
        <v>117</v>
      </c>
      <c r="K1584" s="16">
        <v>6</v>
      </c>
      <c r="L1584" s="17">
        <v>432.779</v>
      </c>
      <c r="M1584" s="17">
        <v>34.622320000000002</v>
      </c>
      <c r="N1584" s="17">
        <v>33.328000000000003</v>
      </c>
      <c r="O1584" s="18">
        <f t="shared" si="49"/>
        <v>1.294319999999999</v>
      </c>
      <c r="P1584" s="17"/>
    </row>
    <row r="1585" spans="1:17" x14ac:dyDescent="0.2">
      <c r="A1585" s="5">
        <f t="shared" si="48"/>
        <v>2</v>
      </c>
      <c r="B1585" s="15">
        <v>45782</v>
      </c>
      <c r="C1585" t="s">
        <v>44</v>
      </c>
      <c r="D1585" t="s">
        <v>33</v>
      </c>
      <c r="E1585" t="s">
        <v>107</v>
      </c>
      <c r="H1585" t="s">
        <v>35</v>
      </c>
      <c r="I1585" t="s">
        <v>39</v>
      </c>
      <c r="J1585" t="s">
        <v>40</v>
      </c>
      <c r="K1585" s="16">
        <v>7</v>
      </c>
      <c r="L1585" s="17">
        <v>490.81400000000002</v>
      </c>
      <c r="M1585" s="17">
        <v>39.265120000000003</v>
      </c>
      <c r="N1585" s="17">
        <v>38.057000000000002</v>
      </c>
      <c r="O1585" s="18">
        <f t="shared" si="49"/>
        <v>1.208120000000001</v>
      </c>
      <c r="P1585" s="17"/>
      <c r="Q1585" t="s">
        <v>2</v>
      </c>
    </row>
    <row r="1586" spans="1:17" x14ac:dyDescent="0.2">
      <c r="A1586" s="5">
        <f t="shared" si="48"/>
        <v>2</v>
      </c>
      <c r="B1586" s="15">
        <v>45782</v>
      </c>
      <c r="C1586" t="s">
        <v>46</v>
      </c>
      <c r="D1586" t="s">
        <v>49</v>
      </c>
      <c r="E1586" t="s">
        <v>107</v>
      </c>
      <c r="H1586" t="s">
        <v>73</v>
      </c>
      <c r="I1586" t="s">
        <v>2</v>
      </c>
      <c r="J1586" t="s">
        <v>117</v>
      </c>
      <c r="K1586" s="16">
        <v>7</v>
      </c>
      <c r="L1586" s="17">
        <v>405.18200000000002</v>
      </c>
      <c r="M1586" s="17">
        <v>32.414560000000002</v>
      </c>
      <c r="N1586" s="17">
        <v>45.478000000000002</v>
      </c>
      <c r="O1586" s="18">
        <f t="shared" si="49"/>
        <v>-13.06344</v>
      </c>
      <c r="P1586" s="17"/>
    </row>
    <row r="1587" spans="1:17" x14ac:dyDescent="0.2">
      <c r="A1587" s="5">
        <f t="shared" si="48"/>
        <v>2</v>
      </c>
      <c r="B1587" s="15">
        <v>45782</v>
      </c>
      <c r="C1587" t="s">
        <v>48</v>
      </c>
      <c r="D1587" t="s">
        <v>33</v>
      </c>
      <c r="E1587" t="s">
        <v>107</v>
      </c>
      <c r="H1587" t="s">
        <v>35</v>
      </c>
      <c r="I1587" t="s">
        <v>39</v>
      </c>
      <c r="J1587" t="s">
        <v>52</v>
      </c>
      <c r="K1587" s="16">
        <v>6</v>
      </c>
      <c r="L1587" s="17">
        <v>313.11599999999999</v>
      </c>
      <c r="M1587" s="17">
        <v>25.04928</v>
      </c>
      <c r="N1587" s="17">
        <v>34.277999999999999</v>
      </c>
      <c r="O1587" s="18">
        <f t="shared" si="49"/>
        <v>-9.2287199999999991</v>
      </c>
      <c r="P1587" s="17"/>
    </row>
    <row r="1588" spans="1:17" x14ac:dyDescent="0.2">
      <c r="A1588" s="5">
        <f t="shared" si="48"/>
        <v>2</v>
      </c>
      <c r="B1588" s="15">
        <v>45782</v>
      </c>
      <c r="C1588" t="s">
        <v>55</v>
      </c>
      <c r="D1588" t="s">
        <v>49</v>
      </c>
      <c r="E1588" t="s">
        <v>107</v>
      </c>
      <c r="H1588" t="s">
        <v>35</v>
      </c>
      <c r="I1588" t="s">
        <v>2</v>
      </c>
      <c r="J1588" t="s">
        <v>124</v>
      </c>
      <c r="K1588" s="16">
        <v>9</v>
      </c>
      <c r="L1588" s="17">
        <v>311.87200000000001</v>
      </c>
      <c r="M1588" s="17">
        <v>24.949760000000001</v>
      </c>
      <c r="N1588" s="17">
        <v>38.761000000000003</v>
      </c>
      <c r="O1588" s="18">
        <f t="shared" si="49"/>
        <v>-13.811240000000002</v>
      </c>
      <c r="P1588" s="17"/>
    </row>
    <row r="1589" spans="1:17" x14ac:dyDescent="0.2">
      <c r="A1589" s="5">
        <f t="shared" si="48"/>
        <v>3</v>
      </c>
      <c r="B1589" s="15">
        <v>45783</v>
      </c>
      <c r="C1589" t="s">
        <v>32</v>
      </c>
      <c r="D1589" t="s">
        <v>33</v>
      </c>
      <c r="E1589" t="s">
        <v>133</v>
      </c>
      <c r="H1589" t="s">
        <v>54</v>
      </c>
      <c r="I1589" t="s">
        <v>2</v>
      </c>
      <c r="J1589" t="s">
        <v>40</v>
      </c>
      <c r="K1589" s="16">
        <v>10</v>
      </c>
      <c r="L1589" s="17">
        <v>248.24600000000001</v>
      </c>
      <c r="M1589" s="17">
        <v>19.859680000000001</v>
      </c>
      <c r="N1589" s="17">
        <v>34.131</v>
      </c>
      <c r="O1589" s="18">
        <f t="shared" si="49"/>
        <v>-14.271319999999999</v>
      </c>
      <c r="P1589" s="17"/>
    </row>
    <row r="1590" spans="1:17" x14ac:dyDescent="0.2">
      <c r="A1590" s="5">
        <f t="shared" si="48"/>
        <v>3</v>
      </c>
      <c r="B1590" s="15">
        <v>45783</v>
      </c>
      <c r="C1590" t="s">
        <v>39</v>
      </c>
      <c r="D1590" t="s">
        <v>49</v>
      </c>
      <c r="E1590" t="s">
        <v>133</v>
      </c>
      <c r="H1590" t="s">
        <v>35</v>
      </c>
      <c r="I1590" t="s">
        <v>42</v>
      </c>
      <c r="J1590" t="s">
        <v>117</v>
      </c>
      <c r="K1590" s="16">
        <v>8</v>
      </c>
      <c r="L1590" s="17">
        <v>289.37599999999998</v>
      </c>
      <c r="M1590" s="17">
        <v>23.150079999999999</v>
      </c>
      <c r="N1590" s="17">
        <v>43.335000000000001</v>
      </c>
      <c r="O1590" s="18">
        <f t="shared" si="49"/>
        <v>-20.184920000000002</v>
      </c>
      <c r="P1590" s="17"/>
    </row>
    <row r="1591" spans="1:17" x14ac:dyDescent="0.2">
      <c r="A1591" s="5">
        <f t="shared" si="48"/>
        <v>3</v>
      </c>
      <c r="B1591" s="15">
        <v>45783</v>
      </c>
      <c r="C1591" t="s">
        <v>42</v>
      </c>
      <c r="D1591" t="s">
        <v>33</v>
      </c>
      <c r="E1591" t="s">
        <v>133</v>
      </c>
      <c r="H1591" t="s">
        <v>54</v>
      </c>
      <c r="I1591" t="s">
        <v>2</v>
      </c>
      <c r="J1591" t="s">
        <v>40</v>
      </c>
      <c r="K1591" s="16">
        <v>7</v>
      </c>
      <c r="L1591" s="17">
        <v>248.51499999999999</v>
      </c>
      <c r="M1591" s="17">
        <v>19.8812</v>
      </c>
      <c r="N1591" s="17">
        <v>36.033000000000001</v>
      </c>
      <c r="O1591" s="18">
        <f t="shared" si="49"/>
        <v>-16.151800000000001</v>
      </c>
      <c r="P1591" s="17"/>
    </row>
    <row r="1592" spans="1:17" x14ac:dyDescent="0.2">
      <c r="A1592" s="5">
        <f t="shared" si="48"/>
        <v>3</v>
      </c>
      <c r="B1592" s="15">
        <v>45783</v>
      </c>
      <c r="C1592" t="s">
        <v>36</v>
      </c>
      <c r="D1592" t="s">
        <v>49</v>
      </c>
      <c r="E1592" t="s">
        <v>133</v>
      </c>
      <c r="H1592" t="s">
        <v>35</v>
      </c>
      <c r="I1592" t="s">
        <v>36</v>
      </c>
      <c r="J1592" t="s">
        <v>57</v>
      </c>
      <c r="K1592" s="16">
        <v>10</v>
      </c>
      <c r="L1592" s="17">
        <v>473.98099999999999</v>
      </c>
      <c r="M1592" s="17">
        <v>37.918480000000002</v>
      </c>
      <c r="N1592" s="17">
        <v>13.896000000000001</v>
      </c>
      <c r="O1592" s="18">
        <f t="shared" si="49"/>
        <v>24.022480000000002</v>
      </c>
      <c r="P1592" s="17"/>
    </row>
    <row r="1593" spans="1:17" x14ac:dyDescent="0.2">
      <c r="A1593" s="5">
        <f t="shared" si="48"/>
        <v>3</v>
      </c>
      <c r="B1593" s="15">
        <v>45783</v>
      </c>
      <c r="C1593" t="s">
        <v>44</v>
      </c>
      <c r="D1593" t="s">
        <v>33</v>
      </c>
      <c r="E1593" t="s">
        <v>133</v>
      </c>
      <c r="H1593" t="s">
        <v>54</v>
      </c>
      <c r="I1593" t="s">
        <v>2</v>
      </c>
      <c r="J1593" t="s">
        <v>43</v>
      </c>
      <c r="K1593" s="16">
        <v>15</v>
      </c>
      <c r="L1593" s="17">
        <v>499.68900000000002</v>
      </c>
      <c r="M1593" s="17">
        <v>39.975120000000004</v>
      </c>
      <c r="N1593" s="17">
        <v>30.911000000000001</v>
      </c>
      <c r="O1593" s="18">
        <f t="shared" si="49"/>
        <v>9.0641200000000026</v>
      </c>
      <c r="P1593" s="17"/>
    </row>
    <row r="1594" spans="1:17" x14ac:dyDescent="0.2">
      <c r="A1594" s="5">
        <f t="shared" si="48"/>
        <v>3</v>
      </c>
      <c r="B1594" s="15">
        <v>45783</v>
      </c>
      <c r="C1594" t="s">
        <v>46</v>
      </c>
      <c r="D1594" t="s">
        <v>49</v>
      </c>
      <c r="E1594" t="s">
        <v>133</v>
      </c>
      <c r="H1594" t="s">
        <v>51</v>
      </c>
      <c r="I1594" t="s">
        <v>2</v>
      </c>
      <c r="J1594" t="s">
        <v>52</v>
      </c>
      <c r="K1594" s="16">
        <v>11</v>
      </c>
      <c r="L1594" s="17">
        <v>564.87900000000002</v>
      </c>
      <c r="M1594" s="17">
        <v>45.19032</v>
      </c>
      <c r="N1594" s="17">
        <v>18.632999999999999</v>
      </c>
      <c r="O1594" s="18">
        <f t="shared" si="49"/>
        <v>26.557320000000001</v>
      </c>
      <c r="P1594" s="17"/>
    </row>
    <row r="1595" spans="1:17" x14ac:dyDescent="0.2">
      <c r="A1595" s="5">
        <f t="shared" si="48"/>
        <v>3</v>
      </c>
      <c r="B1595" s="15">
        <v>45783</v>
      </c>
      <c r="C1595" t="s">
        <v>48</v>
      </c>
      <c r="D1595" t="s">
        <v>49</v>
      </c>
      <c r="E1595" t="s">
        <v>133</v>
      </c>
      <c r="H1595" t="s">
        <v>51</v>
      </c>
      <c r="I1595" t="s">
        <v>2</v>
      </c>
      <c r="J1595" t="s">
        <v>52</v>
      </c>
      <c r="K1595" s="16">
        <v>13</v>
      </c>
      <c r="L1595" s="17">
        <v>663.58799999999997</v>
      </c>
      <c r="M1595" s="17">
        <v>53.087040000000002</v>
      </c>
      <c r="N1595" s="17">
        <v>34.539000000000001</v>
      </c>
      <c r="O1595" s="18">
        <f t="shared" si="49"/>
        <v>18.54804</v>
      </c>
      <c r="P1595" s="17"/>
    </row>
    <row r="1596" spans="1:17" x14ac:dyDescent="0.2">
      <c r="A1596" s="5">
        <f t="shared" si="48"/>
        <v>3</v>
      </c>
      <c r="B1596" s="15">
        <v>45783</v>
      </c>
      <c r="C1596" t="s">
        <v>55</v>
      </c>
      <c r="D1596" t="s">
        <v>49</v>
      </c>
      <c r="E1596" t="s">
        <v>133</v>
      </c>
      <c r="H1596" t="s">
        <v>51</v>
      </c>
      <c r="I1596" t="s">
        <v>2</v>
      </c>
      <c r="J1596" t="s">
        <v>52</v>
      </c>
      <c r="K1596" s="16">
        <v>14</v>
      </c>
      <c r="L1596" s="17">
        <v>749.86699999999996</v>
      </c>
      <c r="M1596" s="17">
        <v>59.989359999999998</v>
      </c>
      <c r="N1596" s="17">
        <v>29.207999999999998</v>
      </c>
      <c r="O1596" s="18">
        <f t="shared" si="49"/>
        <v>30.781359999999999</v>
      </c>
      <c r="P1596" s="17"/>
    </row>
    <row r="1597" spans="1:17" x14ac:dyDescent="0.2">
      <c r="A1597" s="5">
        <f t="shared" si="48"/>
        <v>3</v>
      </c>
      <c r="B1597" s="15">
        <v>45783</v>
      </c>
      <c r="C1597" t="s">
        <v>70</v>
      </c>
      <c r="D1597" t="s">
        <v>49</v>
      </c>
      <c r="E1597" t="s">
        <v>133</v>
      </c>
      <c r="H1597" t="s">
        <v>54</v>
      </c>
      <c r="I1597" t="s">
        <v>36</v>
      </c>
      <c r="J1597" t="s">
        <v>57</v>
      </c>
      <c r="K1597" s="16">
        <v>14</v>
      </c>
      <c r="L1597" s="17">
        <v>713.01499999999999</v>
      </c>
      <c r="M1597" s="17">
        <v>57.041200000000003</v>
      </c>
      <c r="N1597" s="17">
        <v>24.544</v>
      </c>
      <c r="O1597" s="18">
        <f t="shared" si="49"/>
        <v>32.497200000000007</v>
      </c>
      <c r="P1597" s="17"/>
    </row>
    <row r="1598" spans="1:17" x14ac:dyDescent="0.2">
      <c r="A1598" s="5">
        <f t="shared" si="48"/>
        <v>3</v>
      </c>
      <c r="B1598" s="15">
        <v>45783</v>
      </c>
      <c r="C1598" t="s">
        <v>74</v>
      </c>
      <c r="D1598" t="s">
        <v>49</v>
      </c>
      <c r="E1598" t="s">
        <v>133</v>
      </c>
      <c r="H1598" t="s">
        <v>54</v>
      </c>
      <c r="I1598" t="s">
        <v>36</v>
      </c>
      <c r="J1598" t="s">
        <v>57</v>
      </c>
      <c r="K1598" s="16">
        <v>12</v>
      </c>
      <c r="L1598" s="17">
        <v>655.69399999999996</v>
      </c>
      <c r="M1598" s="17">
        <v>52.45552</v>
      </c>
      <c r="N1598" s="17">
        <v>27.618000000000002</v>
      </c>
      <c r="O1598" s="18">
        <f t="shared" si="49"/>
        <v>24.837519999999998</v>
      </c>
      <c r="P1598" s="17"/>
    </row>
    <row r="1599" spans="1:17" x14ac:dyDescent="0.2">
      <c r="A1599" s="5">
        <f t="shared" si="48"/>
        <v>3</v>
      </c>
      <c r="B1599" s="15">
        <v>45783</v>
      </c>
      <c r="C1599" t="s">
        <v>75</v>
      </c>
      <c r="D1599" t="s">
        <v>49</v>
      </c>
      <c r="E1599" t="s">
        <v>133</v>
      </c>
      <c r="F1599" t="s">
        <v>95</v>
      </c>
      <c r="H1599" t="s">
        <v>35</v>
      </c>
      <c r="I1599" t="s">
        <v>2</v>
      </c>
      <c r="J1599" t="s">
        <v>153</v>
      </c>
      <c r="K1599" s="16">
        <v>10</v>
      </c>
      <c r="L1599" s="17">
        <v>16.87</v>
      </c>
      <c r="M1599" s="17">
        <f>L1599*0.08</f>
        <v>1.3496000000000001</v>
      </c>
      <c r="N1599" s="17">
        <v>17.7</v>
      </c>
      <c r="O1599" s="18">
        <f t="shared" si="49"/>
        <v>-16.3504</v>
      </c>
      <c r="P1599" s="17"/>
    </row>
    <row r="1600" spans="1:17" x14ac:dyDescent="0.2">
      <c r="A1600" s="5">
        <f t="shared" si="48"/>
        <v>3</v>
      </c>
      <c r="B1600" s="15">
        <v>45783</v>
      </c>
      <c r="C1600" t="s">
        <v>85</v>
      </c>
      <c r="D1600" t="s">
        <v>49</v>
      </c>
      <c r="E1600" t="s">
        <v>133</v>
      </c>
      <c r="F1600" t="s">
        <v>95</v>
      </c>
      <c r="H1600" t="s">
        <v>35</v>
      </c>
      <c r="I1600" t="s">
        <v>2</v>
      </c>
      <c r="J1600" t="s">
        <v>128</v>
      </c>
      <c r="K1600" s="16">
        <v>7</v>
      </c>
      <c r="L1600" s="17">
        <v>16.87</v>
      </c>
      <c r="M1600" s="17">
        <f>L1600*0.08</f>
        <v>1.3496000000000001</v>
      </c>
      <c r="N1600" s="17">
        <v>14.16</v>
      </c>
      <c r="O1600" s="18">
        <f t="shared" si="49"/>
        <v>-12.8104</v>
      </c>
      <c r="P1600" s="17"/>
    </row>
    <row r="1601" spans="1:17" x14ac:dyDescent="0.2">
      <c r="A1601" s="5">
        <f t="shared" si="48"/>
        <v>3</v>
      </c>
      <c r="B1601" s="15">
        <v>45783</v>
      </c>
      <c r="C1601" t="s">
        <v>32</v>
      </c>
      <c r="D1601" t="s">
        <v>49</v>
      </c>
      <c r="E1601" t="s">
        <v>71</v>
      </c>
      <c r="F1601" t="s">
        <v>53</v>
      </c>
      <c r="H1601" t="s">
        <v>54</v>
      </c>
      <c r="I1601" t="s">
        <v>39</v>
      </c>
      <c r="J1601" t="s">
        <v>57</v>
      </c>
      <c r="K1601" s="16">
        <v>16</v>
      </c>
      <c r="L1601" s="17">
        <v>6714.2979999999998</v>
      </c>
      <c r="M1601" s="17">
        <v>537.14383999999995</v>
      </c>
      <c r="N1601" s="17">
        <v>86.594000000000008</v>
      </c>
      <c r="O1601" s="18">
        <f t="shared" si="49"/>
        <v>450.54983999999996</v>
      </c>
      <c r="P1601" s="17"/>
    </row>
    <row r="1602" spans="1:17" x14ac:dyDescent="0.2">
      <c r="A1602" s="25">
        <f t="shared" si="48"/>
        <v>3</v>
      </c>
      <c r="B1602" s="26">
        <v>45783</v>
      </c>
      <c r="C1602" s="22" t="s">
        <v>39</v>
      </c>
      <c r="D1602" s="22" t="s">
        <v>49</v>
      </c>
      <c r="E1602" s="22" t="s">
        <v>71</v>
      </c>
      <c r="F1602" s="22"/>
      <c r="G1602" s="22"/>
      <c r="H1602" s="22" t="s">
        <v>73</v>
      </c>
      <c r="I1602" s="22" t="s">
        <v>2</v>
      </c>
      <c r="J1602" s="22" t="s">
        <v>117</v>
      </c>
      <c r="K1602" s="23">
        <v>9</v>
      </c>
      <c r="L1602" s="24">
        <v>749.18700000000001</v>
      </c>
      <c r="M1602" s="24">
        <v>59.934960000000004</v>
      </c>
      <c r="N1602" s="24">
        <v>98.164000000000001</v>
      </c>
      <c r="O1602" s="19">
        <f t="shared" si="49"/>
        <v>-38.229039999999998</v>
      </c>
      <c r="P1602" s="17" t="s">
        <v>154</v>
      </c>
    </row>
    <row r="1603" spans="1:17" x14ac:dyDescent="0.2">
      <c r="A1603" s="5">
        <f t="shared" si="48"/>
        <v>3</v>
      </c>
      <c r="B1603" s="15">
        <v>45783</v>
      </c>
      <c r="C1603" t="s">
        <v>42</v>
      </c>
      <c r="D1603" t="s">
        <v>49</v>
      </c>
      <c r="E1603" t="s">
        <v>71</v>
      </c>
      <c r="H1603" t="s">
        <v>63</v>
      </c>
      <c r="I1603" t="s">
        <v>64</v>
      </c>
      <c r="J1603" t="s">
        <v>52</v>
      </c>
      <c r="K1603" s="16">
        <v>7</v>
      </c>
      <c r="L1603" s="17">
        <v>629.59199999999998</v>
      </c>
      <c r="M1603" s="17">
        <v>50.367359999999998</v>
      </c>
      <c r="N1603" s="17">
        <v>118.155</v>
      </c>
      <c r="O1603" s="18">
        <f t="shared" si="49"/>
        <v>-67.78764000000001</v>
      </c>
      <c r="P1603" s="17"/>
      <c r="Q1603" s="27">
        <v>0</v>
      </c>
    </row>
    <row r="1604" spans="1:17" x14ac:dyDescent="0.2">
      <c r="A1604" s="5">
        <f t="shared" si="48"/>
        <v>3</v>
      </c>
      <c r="B1604" s="15">
        <v>45783</v>
      </c>
      <c r="C1604" t="s">
        <v>36</v>
      </c>
      <c r="D1604" t="s">
        <v>49</v>
      </c>
      <c r="E1604" t="s">
        <v>71</v>
      </c>
      <c r="H1604" t="s">
        <v>62</v>
      </c>
      <c r="I1604" t="s">
        <v>2</v>
      </c>
      <c r="J1604" t="s">
        <v>52</v>
      </c>
      <c r="K1604" s="16">
        <v>10</v>
      </c>
      <c r="L1604" s="17">
        <v>897.98699999999997</v>
      </c>
      <c r="M1604" s="17">
        <v>71.83896</v>
      </c>
      <c r="N1604" s="17">
        <v>68.438999999999993</v>
      </c>
      <c r="O1604" s="18">
        <f t="shared" si="49"/>
        <v>3.3999600000000072</v>
      </c>
      <c r="P1604" s="17"/>
    </row>
    <row r="1605" spans="1:17" x14ac:dyDescent="0.2">
      <c r="A1605" s="5">
        <f t="shared" si="48"/>
        <v>3</v>
      </c>
      <c r="B1605" s="15">
        <v>45783</v>
      </c>
      <c r="C1605" t="s">
        <v>44</v>
      </c>
      <c r="D1605" t="s">
        <v>49</v>
      </c>
      <c r="E1605" t="s">
        <v>71</v>
      </c>
      <c r="H1605" t="s">
        <v>54</v>
      </c>
      <c r="I1605" t="s">
        <v>2</v>
      </c>
      <c r="J1605" t="s">
        <v>52</v>
      </c>
      <c r="K1605" s="16">
        <v>16</v>
      </c>
      <c r="L1605" s="17">
        <v>1019.501</v>
      </c>
      <c r="M1605" s="17">
        <v>81.560079999999999</v>
      </c>
      <c r="N1605" s="17">
        <v>49.432999999999993</v>
      </c>
      <c r="O1605" s="18">
        <f t="shared" si="49"/>
        <v>32.127080000000007</v>
      </c>
      <c r="P1605" s="17"/>
    </row>
    <row r="1606" spans="1:17" x14ac:dyDescent="0.2">
      <c r="A1606" s="5">
        <f t="shared" si="48"/>
        <v>3</v>
      </c>
      <c r="B1606" s="15">
        <v>45783</v>
      </c>
      <c r="C1606" t="s">
        <v>46</v>
      </c>
      <c r="D1606" t="s">
        <v>49</v>
      </c>
      <c r="E1606" t="s">
        <v>71</v>
      </c>
      <c r="H1606" t="s">
        <v>45</v>
      </c>
      <c r="I1606" t="s">
        <v>42</v>
      </c>
      <c r="J1606" t="s">
        <v>57</v>
      </c>
      <c r="K1606" s="16">
        <v>15</v>
      </c>
      <c r="L1606" s="17">
        <v>1039.1300000000001</v>
      </c>
      <c r="M1606" s="17">
        <v>83.130400000000009</v>
      </c>
      <c r="N1606" s="17">
        <v>24.458000000000002</v>
      </c>
      <c r="O1606" s="18">
        <f t="shared" si="49"/>
        <v>58.67240000000001</v>
      </c>
      <c r="P1606" s="17"/>
    </row>
    <row r="1607" spans="1:17" x14ac:dyDescent="0.2">
      <c r="A1607" s="5">
        <f t="shared" si="48"/>
        <v>3</v>
      </c>
      <c r="B1607" s="15">
        <v>45783</v>
      </c>
      <c r="C1607" t="s">
        <v>48</v>
      </c>
      <c r="D1607" t="s">
        <v>49</v>
      </c>
      <c r="E1607" t="s">
        <v>71</v>
      </c>
      <c r="H1607" t="s">
        <v>54</v>
      </c>
      <c r="I1607" t="s">
        <v>42</v>
      </c>
      <c r="J1607" t="s">
        <v>57</v>
      </c>
      <c r="K1607" s="16">
        <v>16</v>
      </c>
      <c r="L1607" s="17">
        <v>1155.3520000000001</v>
      </c>
      <c r="M1607" s="17">
        <v>92.428160000000005</v>
      </c>
      <c r="N1607" s="17">
        <v>40.959999999999994</v>
      </c>
      <c r="O1607" s="18">
        <f t="shared" si="49"/>
        <v>51.468160000000012</v>
      </c>
      <c r="P1607" s="17"/>
    </row>
    <row r="1608" spans="1:17" x14ac:dyDescent="0.2">
      <c r="A1608" s="5">
        <f t="shared" si="48"/>
        <v>4</v>
      </c>
      <c r="B1608" s="15">
        <v>45784</v>
      </c>
      <c r="C1608" t="s">
        <v>32</v>
      </c>
      <c r="D1608" t="s">
        <v>33</v>
      </c>
      <c r="E1608" t="s">
        <v>105</v>
      </c>
      <c r="H1608" t="s">
        <v>35</v>
      </c>
      <c r="I1608" t="s">
        <v>39</v>
      </c>
      <c r="J1608" t="s">
        <v>43</v>
      </c>
      <c r="K1608" s="16">
        <v>11</v>
      </c>
      <c r="L1608" s="17">
        <v>388.41199999999998</v>
      </c>
      <c r="M1608" s="17">
        <v>31.072959999999998</v>
      </c>
      <c r="N1608" s="17">
        <v>36.948</v>
      </c>
      <c r="O1608" s="18">
        <f t="shared" si="49"/>
        <v>-5.875040000000002</v>
      </c>
      <c r="P1608" s="17"/>
    </row>
    <row r="1609" spans="1:17" x14ac:dyDescent="0.2">
      <c r="A1609" s="5">
        <f t="shared" si="48"/>
        <v>4</v>
      </c>
      <c r="B1609" s="15">
        <v>45784</v>
      </c>
      <c r="C1609" t="s">
        <v>39</v>
      </c>
      <c r="D1609" t="s">
        <v>33</v>
      </c>
      <c r="E1609" t="s">
        <v>105</v>
      </c>
      <c r="H1609" t="s">
        <v>35</v>
      </c>
      <c r="I1609" t="s">
        <v>39</v>
      </c>
      <c r="J1609" t="s">
        <v>93</v>
      </c>
      <c r="K1609" s="16">
        <v>9</v>
      </c>
      <c r="L1609" s="17">
        <v>406.262</v>
      </c>
      <c r="M1609" s="17">
        <v>32.500959999999999</v>
      </c>
      <c r="N1609" s="17">
        <v>78.698000000000008</v>
      </c>
      <c r="O1609" s="18">
        <f t="shared" si="49"/>
        <v>-46.197040000000008</v>
      </c>
      <c r="P1609" s="17"/>
      <c r="Q1609" t="s">
        <v>2</v>
      </c>
    </row>
    <row r="1610" spans="1:17" x14ac:dyDescent="0.2">
      <c r="A1610" s="5">
        <f t="shared" si="48"/>
        <v>4</v>
      </c>
      <c r="B1610" s="15">
        <v>45784</v>
      </c>
      <c r="C1610" t="s">
        <v>42</v>
      </c>
      <c r="D1610" t="s">
        <v>33</v>
      </c>
      <c r="E1610" t="s">
        <v>105</v>
      </c>
      <c r="H1610" t="s">
        <v>35</v>
      </c>
      <c r="I1610" t="s">
        <v>36</v>
      </c>
      <c r="J1610" t="s">
        <v>52</v>
      </c>
      <c r="K1610" s="16">
        <v>7</v>
      </c>
      <c r="L1610" s="17">
        <v>397.017</v>
      </c>
      <c r="M1610" s="17">
        <v>31.76136</v>
      </c>
      <c r="N1610" s="17">
        <v>55.677</v>
      </c>
      <c r="O1610" s="18">
        <f t="shared" si="49"/>
        <v>-23.91564</v>
      </c>
      <c r="P1610" s="17"/>
    </row>
    <row r="1611" spans="1:17" x14ac:dyDescent="0.2">
      <c r="A1611" s="5">
        <f t="shared" ref="A1611:A1674" si="50">WEEKDAY(B1611)</f>
        <v>4</v>
      </c>
      <c r="B1611" s="15">
        <v>45784</v>
      </c>
      <c r="C1611" t="s">
        <v>36</v>
      </c>
      <c r="D1611" t="s">
        <v>33</v>
      </c>
      <c r="E1611" t="s">
        <v>105</v>
      </c>
      <c r="H1611" t="s">
        <v>35</v>
      </c>
      <c r="I1611" t="s">
        <v>36</v>
      </c>
      <c r="J1611" t="s">
        <v>52</v>
      </c>
      <c r="K1611" s="16">
        <v>9</v>
      </c>
      <c r="L1611" s="17">
        <v>480.476</v>
      </c>
      <c r="M1611" s="17">
        <v>38.438079999999999</v>
      </c>
      <c r="N1611" s="17">
        <v>55.677</v>
      </c>
      <c r="O1611" s="18">
        <f t="shared" ref="O1611:O1674" si="51">M1611-N1611</f>
        <v>-17.23892</v>
      </c>
      <c r="P1611" s="17"/>
    </row>
    <row r="1612" spans="1:17" x14ac:dyDescent="0.2">
      <c r="A1612" s="5">
        <f t="shared" si="50"/>
        <v>4</v>
      </c>
      <c r="B1612" s="15">
        <v>45784</v>
      </c>
      <c r="C1612" t="s">
        <v>44</v>
      </c>
      <c r="D1612" t="s">
        <v>33</v>
      </c>
      <c r="E1612" t="s">
        <v>105</v>
      </c>
      <c r="H1612" t="s">
        <v>63</v>
      </c>
      <c r="I1612" t="s">
        <v>64</v>
      </c>
      <c r="J1612" t="s">
        <v>43</v>
      </c>
      <c r="K1612" s="16">
        <v>8</v>
      </c>
      <c r="L1612" s="17">
        <v>565.11199999999997</v>
      </c>
      <c r="M1612" s="17">
        <v>45.208959999999998</v>
      </c>
      <c r="N1612" s="17">
        <v>173.798</v>
      </c>
      <c r="O1612" s="18">
        <f t="shared" si="51"/>
        <v>-128.58904000000001</v>
      </c>
      <c r="P1612" s="17"/>
      <c r="Q1612" s="21">
        <v>28.6</v>
      </c>
    </row>
    <row r="1613" spans="1:17" x14ac:dyDescent="0.2">
      <c r="A1613" s="5">
        <f t="shared" si="50"/>
        <v>4</v>
      </c>
      <c r="B1613" s="15">
        <v>45784</v>
      </c>
      <c r="C1613" t="s">
        <v>46</v>
      </c>
      <c r="D1613" t="s">
        <v>33</v>
      </c>
      <c r="E1613" t="s">
        <v>105</v>
      </c>
      <c r="H1613" t="s">
        <v>35</v>
      </c>
      <c r="I1613" t="s">
        <v>42</v>
      </c>
      <c r="J1613" t="s">
        <v>59</v>
      </c>
      <c r="K1613" s="16">
        <v>12</v>
      </c>
      <c r="L1613" s="17">
        <v>553.25400000000002</v>
      </c>
      <c r="M1613" s="17">
        <v>44.26032</v>
      </c>
      <c r="N1613" s="17">
        <v>62.720000000000013</v>
      </c>
      <c r="O1613" s="18">
        <f t="shared" si="51"/>
        <v>-18.459680000000013</v>
      </c>
      <c r="P1613" s="17"/>
    </row>
    <row r="1614" spans="1:17" x14ac:dyDescent="0.2">
      <c r="A1614" s="5">
        <f t="shared" si="50"/>
        <v>4</v>
      </c>
      <c r="B1614" s="15">
        <v>45784</v>
      </c>
      <c r="C1614" t="s">
        <v>48</v>
      </c>
      <c r="D1614" t="s">
        <v>33</v>
      </c>
      <c r="E1614" t="s">
        <v>105</v>
      </c>
      <c r="H1614" t="s">
        <v>54</v>
      </c>
      <c r="I1614" t="s">
        <v>2</v>
      </c>
      <c r="J1614" t="s">
        <v>43</v>
      </c>
      <c r="K1614" s="16">
        <v>16</v>
      </c>
      <c r="L1614" s="17">
        <v>709.62800000000004</v>
      </c>
      <c r="M1614" s="17">
        <v>56.770240000000001</v>
      </c>
      <c r="N1614" s="17">
        <v>72.131</v>
      </c>
      <c r="O1614" s="18">
        <f t="shared" si="51"/>
        <v>-15.360759999999999</v>
      </c>
      <c r="P1614" s="17"/>
    </row>
    <row r="1615" spans="1:17" x14ac:dyDescent="0.2">
      <c r="A1615" s="5">
        <f t="shared" si="50"/>
        <v>4</v>
      </c>
      <c r="B1615" s="15">
        <v>45784</v>
      </c>
      <c r="C1615" t="s">
        <v>55</v>
      </c>
      <c r="D1615" t="s">
        <v>33</v>
      </c>
      <c r="E1615" t="s">
        <v>105</v>
      </c>
      <c r="H1615" t="s">
        <v>35</v>
      </c>
      <c r="I1615" t="s">
        <v>42</v>
      </c>
      <c r="J1615" t="s">
        <v>40</v>
      </c>
      <c r="K1615" s="16">
        <v>17</v>
      </c>
      <c r="L1615" s="17">
        <v>605.149</v>
      </c>
      <c r="M1615" s="17">
        <v>48.411920000000002</v>
      </c>
      <c r="N1615" s="17">
        <v>62.559000000000012</v>
      </c>
      <c r="O1615" s="18">
        <f t="shared" si="51"/>
        <v>-14.14708000000001</v>
      </c>
      <c r="P1615" s="17"/>
    </row>
    <row r="1616" spans="1:17" x14ac:dyDescent="0.2">
      <c r="A1616" s="5">
        <f t="shared" si="50"/>
        <v>4</v>
      </c>
      <c r="B1616" s="15">
        <v>45784</v>
      </c>
      <c r="C1616" t="s">
        <v>32</v>
      </c>
      <c r="D1616" t="s">
        <v>49</v>
      </c>
      <c r="E1616" t="s">
        <v>132</v>
      </c>
      <c r="H1616" t="s">
        <v>35</v>
      </c>
      <c r="I1616" t="s">
        <v>39</v>
      </c>
      <c r="J1616" t="s">
        <v>52</v>
      </c>
      <c r="K1616" s="16">
        <v>5</v>
      </c>
      <c r="L1616" s="17">
        <v>488.44299999999998</v>
      </c>
      <c r="M1616" s="17">
        <v>39.07544</v>
      </c>
      <c r="N1616" s="17">
        <v>52.457000000000001</v>
      </c>
      <c r="O1616" s="18">
        <f t="shared" si="51"/>
        <v>-13.38156</v>
      </c>
      <c r="P1616" s="17"/>
      <c r="Q1616" t="s">
        <v>2</v>
      </c>
    </row>
    <row r="1617" spans="1:17" x14ac:dyDescent="0.2">
      <c r="A1617" s="5">
        <f t="shared" si="50"/>
        <v>4</v>
      </c>
      <c r="B1617" s="15">
        <v>45784</v>
      </c>
      <c r="C1617" t="s">
        <v>39</v>
      </c>
      <c r="D1617" t="s">
        <v>49</v>
      </c>
      <c r="E1617" t="s">
        <v>132</v>
      </c>
      <c r="H1617" t="s">
        <v>45</v>
      </c>
      <c r="I1617" t="s">
        <v>2</v>
      </c>
      <c r="J1617" t="s">
        <v>52</v>
      </c>
      <c r="K1617" s="16">
        <v>10</v>
      </c>
      <c r="L1617" s="17">
        <v>745.38499999999999</v>
      </c>
      <c r="M1617" s="17">
        <v>59.630800000000001</v>
      </c>
      <c r="N1617" s="17">
        <v>40.893000000000001</v>
      </c>
      <c r="O1617" s="18">
        <f t="shared" si="51"/>
        <v>18.7378</v>
      </c>
      <c r="P1617" s="17"/>
    </row>
    <row r="1618" spans="1:17" x14ac:dyDescent="0.2">
      <c r="A1618" s="5">
        <f t="shared" si="50"/>
        <v>4</v>
      </c>
      <c r="B1618" s="15">
        <v>45784</v>
      </c>
      <c r="C1618" t="s">
        <v>42</v>
      </c>
      <c r="D1618" t="s">
        <v>49</v>
      </c>
      <c r="E1618" t="s">
        <v>132</v>
      </c>
      <c r="H1618" t="s">
        <v>35</v>
      </c>
      <c r="I1618" t="s">
        <v>36</v>
      </c>
      <c r="J1618" t="s">
        <v>57</v>
      </c>
      <c r="K1618" s="16">
        <v>10</v>
      </c>
      <c r="L1618" s="17">
        <v>704.33100000000002</v>
      </c>
      <c r="M1618" s="17">
        <v>56.34648</v>
      </c>
      <c r="N1618" s="17">
        <v>23.544999999999998</v>
      </c>
      <c r="O1618" s="18">
        <f t="shared" si="51"/>
        <v>32.801479999999998</v>
      </c>
      <c r="P1618" s="17" t="s">
        <v>2</v>
      </c>
    </row>
    <row r="1619" spans="1:17" x14ac:dyDescent="0.2">
      <c r="A1619" s="5">
        <f t="shared" si="50"/>
        <v>4</v>
      </c>
      <c r="B1619" s="15">
        <v>45784</v>
      </c>
      <c r="C1619" t="s">
        <v>36</v>
      </c>
      <c r="D1619" t="s">
        <v>49</v>
      </c>
      <c r="E1619" t="s">
        <v>132</v>
      </c>
      <c r="H1619" t="s">
        <v>54</v>
      </c>
      <c r="I1619" t="s">
        <v>42</v>
      </c>
      <c r="J1619" t="s">
        <v>57</v>
      </c>
      <c r="K1619" s="16">
        <v>14</v>
      </c>
      <c r="L1619" s="17">
        <v>1001.782</v>
      </c>
      <c r="M1619" s="17">
        <v>80.142560000000003</v>
      </c>
      <c r="N1619" s="17">
        <v>42.984000000000002</v>
      </c>
      <c r="O1619" s="18">
        <f t="shared" si="51"/>
        <v>37.158560000000001</v>
      </c>
      <c r="P1619" s="17"/>
    </row>
    <row r="1620" spans="1:17" x14ac:dyDescent="0.2">
      <c r="A1620" s="5">
        <f t="shared" si="50"/>
        <v>4</v>
      </c>
      <c r="B1620" s="15">
        <v>45784</v>
      </c>
      <c r="C1620" t="s">
        <v>44</v>
      </c>
      <c r="D1620" t="s">
        <v>49</v>
      </c>
      <c r="E1620" t="s">
        <v>132</v>
      </c>
      <c r="H1620" t="s">
        <v>54</v>
      </c>
      <c r="I1620" t="s">
        <v>42</v>
      </c>
      <c r="J1620" t="s">
        <v>57</v>
      </c>
      <c r="K1620" s="16">
        <v>16</v>
      </c>
      <c r="L1620" s="17">
        <v>889.06799999999998</v>
      </c>
      <c r="M1620" s="17">
        <v>71.125439999999998</v>
      </c>
      <c r="N1620" s="17">
        <v>33.373999999999995</v>
      </c>
      <c r="O1620" s="18">
        <f t="shared" si="51"/>
        <v>37.751440000000002</v>
      </c>
      <c r="P1620" s="17"/>
    </row>
    <row r="1621" spans="1:17" x14ac:dyDescent="0.2">
      <c r="A1621" s="5">
        <f t="shared" si="50"/>
        <v>4</v>
      </c>
      <c r="B1621" s="15">
        <v>45784</v>
      </c>
      <c r="C1621" t="s">
        <v>46</v>
      </c>
      <c r="D1621" t="s">
        <v>49</v>
      </c>
      <c r="E1621" t="s">
        <v>132</v>
      </c>
      <c r="H1621" t="s">
        <v>54</v>
      </c>
      <c r="I1621" t="s">
        <v>36</v>
      </c>
      <c r="J1621" t="s">
        <v>57</v>
      </c>
      <c r="K1621" s="16">
        <v>9</v>
      </c>
      <c r="L1621" s="17">
        <v>589.96100000000001</v>
      </c>
      <c r="M1621" s="17">
        <v>47.19688</v>
      </c>
      <c r="N1621" s="17">
        <v>20.719000000000001</v>
      </c>
      <c r="O1621" s="18">
        <f t="shared" si="51"/>
        <v>26.477879999999999</v>
      </c>
      <c r="P1621" s="17"/>
    </row>
    <row r="1622" spans="1:17" x14ac:dyDescent="0.2">
      <c r="A1622" s="5">
        <f t="shared" si="50"/>
        <v>4</v>
      </c>
      <c r="B1622" s="15">
        <v>45784</v>
      </c>
      <c r="C1622" t="s">
        <v>48</v>
      </c>
      <c r="D1622" t="s">
        <v>49</v>
      </c>
      <c r="E1622" t="s">
        <v>132</v>
      </c>
      <c r="F1622" t="s">
        <v>53</v>
      </c>
      <c r="H1622" t="s">
        <v>54</v>
      </c>
      <c r="I1622" t="s">
        <v>39</v>
      </c>
      <c r="J1622" t="s">
        <v>57</v>
      </c>
      <c r="K1622" s="16">
        <v>13</v>
      </c>
      <c r="L1622" s="17">
        <v>7212.3689999999997</v>
      </c>
      <c r="M1622" s="17">
        <v>576.98951999999997</v>
      </c>
      <c r="N1622" s="17">
        <v>86.731999999999999</v>
      </c>
      <c r="O1622" s="18">
        <f t="shared" si="51"/>
        <v>490.25752</v>
      </c>
      <c r="P1622" s="17"/>
    </row>
    <row r="1623" spans="1:17" x14ac:dyDescent="0.2">
      <c r="A1623" s="5">
        <f t="shared" si="50"/>
        <v>4</v>
      </c>
      <c r="B1623" s="15">
        <v>45784</v>
      </c>
      <c r="C1623" t="s">
        <v>55</v>
      </c>
      <c r="D1623" t="s">
        <v>49</v>
      </c>
      <c r="E1623" t="s">
        <v>132</v>
      </c>
      <c r="H1623" t="s">
        <v>35</v>
      </c>
      <c r="I1623" t="s">
        <v>32</v>
      </c>
      <c r="J1623" t="s">
        <v>57</v>
      </c>
      <c r="K1623" s="16">
        <v>7</v>
      </c>
      <c r="L1623" s="17">
        <v>402.22500000000002</v>
      </c>
      <c r="M1623" s="17">
        <v>32.178000000000004</v>
      </c>
      <c r="N1623" s="17">
        <v>61.889000000000003</v>
      </c>
      <c r="O1623" s="18">
        <f t="shared" si="51"/>
        <v>-29.710999999999999</v>
      </c>
      <c r="P1623" s="17"/>
    </row>
    <row r="1624" spans="1:17" x14ac:dyDescent="0.2">
      <c r="A1624" s="5">
        <f t="shared" si="50"/>
        <v>5</v>
      </c>
      <c r="B1624" s="15">
        <v>45785</v>
      </c>
      <c r="C1624" t="s">
        <v>32</v>
      </c>
      <c r="D1624" t="s">
        <v>33</v>
      </c>
      <c r="E1624" t="s">
        <v>119</v>
      </c>
      <c r="H1624" t="s">
        <v>35</v>
      </c>
      <c r="I1624" t="s">
        <v>36</v>
      </c>
      <c r="J1624" t="s">
        <v>40</v>
      </c>
      <c r="K1624" s="16">
        <v>12</v>
      </c>
      <c r="L1624" s="17">
        <v>227.244</v>
      </c>
      <c r="M1624" s="17">
        <v>18.17952</v>
      </c>
      <c r="N1624" s="17">
        <v>26.570999999999998</v>
      </c>
      <c r="O1624" s="18">
        <f t="shared" si="51"/>
        <v>-8.3914799999999978</v>
      </c>
      <c r="P1624" s="17"/>
    </row>
    <row r="1625" spans="1:17" x14ac:dyDescent="0.2">
      <c r="A1625" s="5">
        <f t="shared" si="50"/>
        <v>5</v>
      </c>
      <c r="B1625" s="15">
        <v>45785</v>
      </c>
      <c r="C1625" t="s">
        <v>39</v>
      </c>
      <c r="D1625" t="s">
        <v>49</v>
      </c>
      <c r="E1625" t="s">
        <v>119</v>
      </c>
      <c r="H1625" t="s">
        <v>54</v>
      </c>
      <c r="I1625" t="s">
        <v>2</v>
      </c>
      <c r="J1625" t="s">
        <v>52</v>
      </c>
      <c r="K1625" s="16">
        <v>13</v>
      </c>
      <c r="L1625" s="17">
        <v>358.01900000000001</v>
      </c>
      <c r="M1625" s="17">
        <v>28.64152</v>
      </c>
      <c r="N1625" s="17">
        <v>35.693000000000005</v>
      </c>
      <c r="O1625" s="18">
        <f t="shared" si="51"/>
        <v>-7.0514800000000051</v>
      </c>
      <c r="P1625" s="17"/>
    </row>
    <row r="1626" spans="1:17" x14ac:dyDescent="0.2">
      <c r="A1626" s="5">
        <f t="shared" si="50"/>
        <v>5</v>
      </c>
      <c r="B1626" s="15">
        <v>45785</v>
      </c>
      <c r="C1626" t="s">
        <v>42</v>
      </c>
      <c r="D1626" t="s">
        <v>33</v>
      </c>
      <c r="E1626" t="s">
        <v>119</v>
      </c>
      <c r="H1626" t="s">
        <v>35</v>
      </c>
      <c r="I1626" t="s">
        <v>36</v>
      </c>
      <c r="J1626" t="s">
        <v>47</v>
      </c>
      <c r="K1626" s="16">
        <v>11</v>
      </c>
      <c r="L1626" s="17">
        <v>384.62200000000001</v>
      </c>
      <c r="M1626" s="17">
        <v>30.769760000000002</v>
      </c>
      <c r="N1626" s="17">
        <v>27.164000000000001</v>
      </c>
      <c r="O1626" s="18">
        <f t="shared" si="51"/>
        <v>3.6057600000000001</v>
      </c>
      <c r="P1626" s="17"/>
    </row>
    <row r="1627" spans="1:17" x14ac:dyDescent="0.2">
      <c r="A1627" s="5">
        <f t="shared" si="50"/>
        <v>5</v>
      </c>
      <c r="B1627" s="15">
        <v>45785</v>
      </c>
      <c r="C1627" t="s">
        <v>36</v>
      </c>
      <c r="D1627" t="s">
        <v>49</v>
      </c>
      <c r="E1627" t="s">
        <v>119</v>
      </c>
      <c r="H1627" t="s">
        <v>54</v>
      </c>
      <c r="I1627" t="s">
        <v>36</v>
      </c>
      <c r="J1627" t="s">
        <v>57</v>
      </c>
      <c r="K1627" s="16">
        <v>16</v>
      </c>
      <c r="L1627" s="17">
        <v>548.447</v>
      </c>
      <c r="M1627" s="17">
        <v>43.87576</v>
      </c>
      <c r="N1627" s="17">
        <v>26.007000000000001</v>
      </c>
      <c r="O1627" s="18">
        <f t="shared" si="51"/>
        <v>17.868759999999998</v>
      </c>
      <c r="P1627" s="17"/>
      <c r="Q1627" t="s">
        <v>2</v>
      </c>
    </row>
    <row r="1628" spans="1:17" x14ac:dyDescent="0.2">
      <c r="A1628" s="5">
        <f t="shared" si="50"/>
        <v>5</v>
      </c>
      <c r="B1628" s="15">
        <v>45785</v>
      </c>
      <c r="C1628" t="s">
        <v>44</v>
      </c>
      <c r="D1628" t="s">
        <v>49</v>
      </c>
      <c r="E1628" t="s">
        <v>119</v>
      </c>
      <c r="H1628" t="s">
        <v>54</v>
      </c>
      <c r="I1628" t="s">
        <v>36</v>
      </c>
      <c r="J1628" t="s">
        <v>57</v>
      </c>
      <c r="K1628" s="16">
        <v>15</v>
      </c>
      <c r="L1628" s="17">
        <v>530.10299999999995</v>
      </c>
      <c r="M1628" s="17">
        <v>42.408239999999999</v>
      </c>
      <c r="N1628" s="17">
        <v>25.384</v>
      </c>
      <c r="O1628" s="18">
        <f t="shared" si="51"/>
        <v>17.024239999999999</v>
      </c>
      <c r="P1628" s="17"/>
    </row>
    <row r="1629" spans="1:17" x14ac:dyDescent="0.2">
      <c r="A1629" s="5">
        <f t="shared" si="50"/>
        <v>5</v>
      </c>
      <c r="B1629" s="15">
        <v>45785</v>
      </c>
      <c r="C1629" t="s">
        <v>46</v>
      </c>
      <c r="D1629" t="s">
        <v>49</v>
      </c>
      <c r="E1629" t="s">
        <v>119</v>
      </c>
      <c r="H1629" t="s">
        <v>54</v>
      </c>
      <c r="I1629" t="s">
        <v>36</v>
      </c>
      <c r="J1629" t="s">
        <v>57</v>
      </c>
      <c r="K1629" s="16">
        <v>16</v>
      </c>
      <c r="L1629" s="17">
        <v>652.07899999999995</v>
      </c>
      <c r="M1629" s="17">
        <v>52.166319999999999</v>
      </c>
      <c r="N1629" s="17">
        <v>25.397000000000002</v>
      </c>
      <c r="O1629" s="18">
        <f t="shared" si="51"/>
        <v>26.769319999999997</v>
      </c>
      <c r="P1629" s="17"/>
    </row>
    <row r="1630" spans="1:17" x14ac:dyDescent="0.2">
      <c r="A1630" s="5">
        <f t="shared" si="50"/>
        <v>5</v>
      </c>
      <c r="B1630" s="15">
        <v>45785</v>
      </c>
      <c r="C1630" t="s">
        <v>48</v>
      </c>
      <c r="D1630" t="s">
        <v>49</v>
      </c>
      <c r="E1630" t="s">
        <v>119</v>
      </c>
      <c r="H1630" t="s">
        <v>54</v>
      </c>
      <c r="I1630" t="s">
        <v>36</v>
      </c>
      <c r="J1630" t="s">
        <v>57</v>
      </c>
      <c r="K1630" s="16">
        <v>16</v>
      </c>
      <c r="L1630" s="17">
        <v>655.17700000000002</v>
      </c>
      <c r="M1630" s="17">
        <v>52.414160000000003</v>
      </c>
      <c r="N1630" s="17">
        <v>26.604999999999997</v>
      </c>
      <c r="O1630" s="18">
        <f t="shared" si="51"/>
        <v>25.809160000000006</v>
      </c>
      <c r="P1630" s="17"/>
      <c r="Q1630" t="s">
        <v>2</v>
      </c>
    </row>
    <row r="1631" spans="1:17" x14ac:dyDescent="0.2">
      <c r="A1631" s="5">
        <f t="shared" si="50"/>
        <v>5</v>
      </c>
      <c r="B1631" s="15">
        <v>45785</v>
      </c>
      <c r="C1631" t="s">
        <v>55</v>
      </c>
      <c r="D1631" t="s">
        <v>33</v>
      </c>
      <c r="E1631" t="s">
        <v>119</v>
      </c>
      <c r="F1631" t="s">
        <v>95</v>
      </c>
      <c r="H1631" t="s">
        <v>35</v>
      </c>
      <c r="I1631" t="s">
        <v>36</v>
      </c>
      <c r="J1631" t="s">
        <v>43</v>
      </c>
      <c r="K1631" s="16">
        <v>9</v>
      </c>
      <c r="L1631" s="17">
        <v>22.233000000000001</v>
      </c>
      <c r="M1631" s="17">
        <f>L1631*0.08</f>
        <v>1.77864</v>
      </c>
      <c r="N1631" s="17">
        <v>26.334</v>
      </c>
      <c r="O1631" s="18">
        <f t="shared" si="51"/>
        <v>-24.55536</v>
      </c>
      <c r="P1631" s="17"/>
    </row>
    <row r="1632" spans="1:17" x14ac:dyDescent="0.2">
      <c r="A1632" s="5">
        <f t="shared" si="50"/>
        <v>5</v>
      </c>
      <c r="B1632" s="15">
        <v>45785</v>
      </c>
      <c r="C1632" t="s">
        <v>32</v>
      </c>
      <c r="D1632" t="s">
        <v>49</v>
      </c>
      <c r="E1632" t="s">
        <v>115</v>
      </c>
      <c r="H1632" t="s">
        <v>45</v>
      </c>
      <c r="I1632" t="s">
        <v>2</v>
      </c>
      <c r="J1632" t="s">
        <v>117</v>
      </c>
      <c r="K1632" s="16">
        <v>5</v>
      </c>
      <c r="L1632" s="17">
        <v>346.05500000000001</v>
      </c>
      <c r="M1632" s="17">
        <v>27.6844</v>
      </c>
      <c r="N1632" s="17">
        <v>23.478999999999999</v>
      </c>
      <c r="O1632" s="18">
        <f t="shared" si="51"/>
        <v>4.2054000000000009</v>
      </c>
      <c r="P1632" s="17"/>
    </row>
    <row r="1633" spans="1:17" x14ac:dyDescent="0.2">
      <c r="A1633" s="5">
        <f t="shared" si="50"/>
        <v>5</v>
      </c>
      <c r="B1633" s="15">
        <v>45785</v>
      </c>
      <c r="C1633" t="s">
        <v>39</v>
      </c>
      <c r="D1633" t="s">
        <v>49</v>
      </c>
      <c r="E1633" t="s">
        <v>115</v>
      </c>
      <c r="H1633" t="s">
        <v>35</v>
      </c>
      <c r="I1633" t="s">
        <v>39</v>
      </c>
      <c r="J1633" t="s">
        <v>52</v>
      </c>
      <c r="K1633" s="16">
        <v>6</v>
      </c>
      <c r="L1633" s="17">
        <v>445.53899999999999</v>
      </c>
      <c r="M1633" s="17">
        <v>35.643120000000003</v>
      </c>
      <c r="N1633" s="17">
        <v>39.411999999999999</v>
      </c>
      <c r="O1633" s="18">
        <f t="shared" si="51"/>
        <v>-3.7688799999999958</v>
      </c>
      <c r="P1633" s="17"/>
    </row>
    <row r="1634" spans="1:17" x14ac:dyDescent="0.2">
      <c r="A1634" s="5">
        <f t="shared" si="50"/>
        <v>5</v>
      </c>
      <c r="B1634" s="15">
        <v>45785</v>
      </c>
      <c r="C1634" t="s">
        <v>42</v>
      </c>
      <c r="D1634" t="s">
        <v>49</v>
      </c>
      <c r="E1634" t="s">
        <v>115</v>
      </c>
      <c r="F1634" t="s">
        <v>53</v>
      </c>
      <c r="H1634" t="s">
        <v>54</v>
      </c>
      <c r="I1634" t="s">
        <v>39</v>
      </c>
      <c r="J1634" t="s">
        <v>57</v>
      </c>
      <c r="K1634" s="16">
        <v>16</v>
      </c>
      <c r="L1634" s="17">
        <v>7481.1319999999996</v>
      </c>
      <c r="M1634" s="17">
        <v>598.49055999999996</v>
      </c>
      <c r="N1634" s="17">
        <v>86.698000000000008</v>
      </c>
      <c r="O1634" s="18">
        <f t="shared" si="51"/>
        <v>511.79255999999998</v>
      </c>
      <c r="P1634" s="17"/>
    </row>
    <row r="1635" spans="1:17" x14ac:dyDescent="0.2">
      <c r="A1635" s="5">
        <f t="shared" si="50"/>
        <v>5</v>
      </c>
      <c r="B1635" s="15">
        <v>45785</v>
      </c>
      <c r="C1635" t="s">
        <v>36</v>
      </c>
      <c r="D1635" t="s">
        <v>49</v>
      </c>
      <c r="E1635" t="s">
        <v>115</v>
      </c>
      <c r="H1635" t="s">
        <v>51</v>
      </c>
      <c r="I1635" t="s">
        <v>2</v>
      </c>
      <c r="J1635" t="s">
        <v>52</v>
      </c>
      <c r="K1635" s="16">
        <v>7</v>
      </c>
      <c r="L1635" s="17">
        <v>675.37400000000002</v>
      </c>
      <c r="M1635" s="17">
        <v>54.029920000000004</v>
      </c>
      <c r="N1635" s="17">
        <v>39.258000000000003</v>
      </c>
      <c r="O1635" s="18">
        <f t="shared" si="51"/>
        <v>14.771920000000001</v>
      </c>
      <c r="P1635" s="17"/>
    </row>
    <row r="1636" spans="1:17" x14ac:dyDescent="0.2">
      <c r="A1636" s="5">
        <f t="shared" si="50"/>
        <v>5</v>
      </c>
      <c r="B1636" s="15">
        <v>45785</v>
      </c>
      <c r="C1636" t="s">
        <v>44</v>
      </c>
      <c r="D1636" t="s">
        <v>49</v>
      </c>
      <c r="E1636" t="s">
        <v>115</v>
      </c>
      <c r="H1636" t="s">
        <v>54</v>
      </c>
      <c r="I1636" t="s">
        <v>42</v>
      </c>
      <c r="J1636" t="s">
        <v>57</v>
      </c>
      <c r="K1636" s="16">
        <v>15</v>
      </c>
      <c r="L1636" s="17">
        <v>951.55100000000004</v>
      </c>
      <c r="M1636" s="17">
        <v>76.124080000000006</v>
      </c>
      <c r="N1636" s="17">
        <v>43.503</v>
      </c>
      <c r="O1636" s="18">
        <f t="shared" si="51"/>
        <v>32.621080000000006</v>
      </c>
      <c r="P1636" s="17"/>
    </row>
    <row r="1637" spans="1:17" x14ac:dyDescent="0.2">
      <c r="A1637" s="5">
        <f t="shared" si="50"/>
        <v>5</v>
      </c>
      <c r="B1637" s="15">
        <v>45785</v>
      </c>
      <c r="C1637" t="s">
        <v>46</v>
      </c>
      <c r="D1637" t="s">
        <v>49</v>
      </c>
      <c r="E1637" t="s">
        <v>115</v>
      </c>
      <c r="H1637" t="s">
        <v>54</v>
      </c>
      <c r="I1637" t="s">
        <v>36</v>
      </c>
      <c r="J1637" t="s">
        <v>57</v>
      </c>
      <c r="K1637" s="16">
        <v>15</v>
      </c>
      <c r="L1637" s="17">
        <v>941.94799999999998</v>
      </c>
      <c r="M1637" s="17">
        <v>75.355840000000001</v>
      </c>
      <c r="N1637" s="17">
        <v>25.372999999999998</v>
      </c>
      <c r="O1637" s="18">
        <f t="shared" si="51"/>
        <v>49.982840000000003</v>
      </c>
      <c r="P1637" s="17"/>
    </row>
    <row r="1638" spans="1:17" x14ac:dyDescent="0.2">
      <c r="A1638" s="5">
        <f t="shared" si="50"/>
        <v>5</v>
      </c>
      <c r="B1638" s="15">
        <v>45785</v>
      </c>
      <c r="C1638" t="s">
        <v>48</v>
      </c>
      <c r="D1638" t="s">
        <v>49</v>
      </c>
      <c r="E1638" t="s">
        <v>115</v>
      </c>
      <c r="H1638" t="s">
        <v>45</v>
      </c>
      <c r="I1638" t="s">
        <v>2</v>
      </c>
      <c r="J1638" t="s">
        <v>52</v>
      </c>
      <c r="K1638" s="16">
        <v>8</v>
      </c>
      <c r="L1638" s="17">
        <v>580.83100000000002</v>
      </c>
      <c r="M1638" s="17">
        <v>46.466480000000004</v>
      </c>
      <c r="N1638" s="17">
        <v>29.658999999999999</v>
      </c>
      <c r="O1638" s="18">
        <f t="shared" si="51"/>
        <v>16.807480000000005</v>
      </c>
      <c r="P1638" s="17"/>
    </row>
    <row r="1639" spans="1:17" x14ac:dyDescent="0.2">
      <c r="A1639" s="5">
        <f t="shared" si="50"/>
        <v>5</v>
      </c>
      <c r="B1639" s="15">
        <v>45785</v>
      </c>
      <c r="C1639" t="s">
        <v>55</v>
      </c>
      <c r="D1639" t="s">
        <v>49</v>
      </c>
      <c r="E1639" t="s">
        <v>115</v>
      </c>
      <c r="H1639" t="s">
        <v>54</v>
      </c>
      <c r="I1639" t="s">
        <v>36</v>
      </c>
      <c r="J1639" t="s">
        <v>57</v>
      </c>
      <c r="K1639" s="16">
        <v>15</v>
      </c>
      <c r="L1639" s="17">
        <v>908.84299999999996</v>
      </c>
      <c r="M1639" s="17">
        <v>72.707440000000005</v>
      </c>
      <c r="N1639" s="17">
        <v>24.573</v>
      </c>
      <c r="O1639" s="18">
        <f t="shared" si="51"/>
        <v>48.134440000000005</v>
      </c>
      <c r="P1639" s="17"/>
    </row>
    <row r="1640" spans="1:17" x14ac:dyDescent="0.2">
      <c r="A1640" s="5">
        <f t="shared" si="50"/>
        <v>5</v>
      </c>
      <c r="B1640" s="15">
        <v>45785</v>
      </c>
      <c r="C1640" t="s">
        <v>32</v>
      </c>
      <c r="D1640" t="s">
        <v>33</v>
      </c>
      <c r="E1640" t="s">
        <v>91</v>
      </c>
      <c r="H1640" t="s">
        <v>54</v>
      </c>
      <c r="I1640" t="s">
        <v>2</v>
      </c>
      <c r="J1640" t="s">
        <v>43</v>
      </c>
      <c r="K1640" s="16">
        <v>10</v>
      </c>
      <c r="L1640" s="17">
        <v>501.34399999999999</v>
      </c>
      <c r="M1640" s="17">
        <v>40.107520000000001</v>
      </c>
      <c r="N1640" s="17">
        <v>82.387999999999991</v>
      </c>
      <c r="O1640" s="18">
        <f t="shared" si="51"/>
        <v>-42.28047999999999</v>
      </c>
      <c r="P1640" s="17"/>
      <c r="Q1640" t="s">
        <v>2</v>
      </c>
    </row>
    <row r="1641" spans="1:17" x14ac:dyDescent="0.2">
      <c r="A1641" s="5">
        <f t="shared" si="50"/>
        <v>5</v>
      </c>
      <c r="B1641" s="15">
        <v>45785</v>
      </c>
      <c r="C1641" t="s">
        <v>39</v>
      </c>
      <c r="D1641" t="s">
        <v>33</v>
      </c>
      <c r="E1641" t="s">
        <v>91</v>
      </c>
      <c r="H1641" t="s">
        <v>45</v>
      </c>
      <c r="I1641" t="s">
        <v>2</v>
      </c>
      <c r="J1641" t="s">
        <v>43</v>
      </c>
      <c r="K1641" s="16">
        <v>16</v>
      </c>
      <c r="L1641" s="17">
        <v>551.923</v>
      </c>
      <c r="M1641" s="17">
        <v>44.153840000000002</v>
      </c>
      <c r="N1641" s="17">
        <v>28.939</v>
      </c>
      <c r="O1641" s="18">
        <f t="shared" si="51"/>
        <v>15.214840000000002</v>
      </c>
      <c r="P1641" s="17"/>
    </row>
    <row r="1642" spans="1:17" x14ac:dyDescent="0.2">
      <c r="A1642" s="5">
        <f t="shared" si="50"/>
        <v>5</v>
      </c>
      <c r="B1642" s="15">
        <v>45785</v>
      </c>
      <c r="C1642" t="s">
        <v>36</v>
      </c>
      <c r="D1642" t="s">
        <v>33</v>
      </c>
      <c r="E1642" t="s">
        <v>91</v>
      </c>
      <c r="H1642" t="s">
        <v>35</v>
      </c>
      <c r="I1642" t="s">
        <v>42</v>
      </c>
      <c r="J1642" t="s">
        <v>52</v>
      </c>
      <c r="K1642" s="16">
        <v>9</v>
      </c>
      <c r="L1642" s="17">
        <v>500.07499999999999</v>
      </c>
      <c r="M1642" s="17">
        <v>40.006</v>
      </c>
      <c r="N1642" s="17">
        <v>61.477000000000004</v>
      </c>
      <c r="O1642" s="18">
        <f t="shared" si="51"/>
        <v>-21.471000000000004</v>
      </c>
      <c r="P1642" s="17"/>
      <c r="Q1642" t="s">
        <v>2</v>
      </c>
    </row>
    <row r="1643" spans="1:17" x14ac:dyDescent="0.2">
      <c r="A1643" s="5">
        <f t="shared" si="50"/>
        <v>5</v>
      </c>
      <c r="B1643" s="15">
        <v>45785</v>
      </c>
      <c r="C1643" t="s">
        <v>44</v>
      </c>
      <c r="D1643" t="s">
        <v>33</v>
      </c>
      <c r="E1643" t="s">
        <v>91</v>
      </c>
      <c r="H1643" t="s">
        <v>45</v>
      </c>
      <c r="I1643" t="s">
        <v>2</v>
      </c>
      <c r="J1643" t="s">
        <v>40</v>
      </c>
      <c r="K1643" s="16">
        <v>9</v>
      </c>
      <c r="L1643" s="17">
        <v>525.38300000000004</v>
      </c>
      <c r="M1643" s="17">
        <v>42.030640000000005</v>
      </c>
      <c r="N1643" s="17">
        <v>31.556999999999999</v>
      </c>
      <c r="O1643" s="18">
        <f t="shared" si="51"/>
        <v>10.473640000000007</v>
      </c>
      <c r="P1643" s="17"/>
    </row>
    <row r="1644" spans="1:17" x14ac:dyDescent="0.2">
      <c r="A1644" s="5">
        <f t="shared" si="50"/>
        <v>5</v>
      </c>
      <c r="B1644" s="15">
        <v>45785</v>
      </c>
      <c r="C1644" t="s">
        <v>46</v>
      </c>
      <c r="D1644" t="s">
        <v>33</v>
      </c>
      <c r="E1644" t="s">
        <v>91</v>
      </c>
      <c r="H1644" t="s">
        <v>35</v>
      </c>
      <c r="I1644" t="s">
        <v>42</v>
      </c>
      <c r="J1644" t="s">
        <v>52</v>
      </c>
      <c r="K1644" s="16">
        <v>10</v>
      </c>
      <c r="L1644" s="17">
        <v>495.00299999999999</v>
      </c>
      <c r="M1644" s="17">
        <v>39.600239999999999</v>
      </c>
      <c r="N1644" s="17">
        <v>61.477000000000004</v>
      </c>
      <c r="O1644" s="18">
        <f t="shared" si="51"/>
        <v>-21.876760000000004</v>
      </c>
      <c r="P1644" s="17"/>
    </row>
    <row r="1645" spans="1:17" x14ac:dyDescent="0.2">
      <c r="A1645" s="5">
        <f t="shared" si="50"/>
        <v>5</v>
      </c>
      <c r="B1645" s="15">
        <v>45785</v>
      </c>
      <c r="C1645" t="s">
        <v>48</v>
      </c>
      <c r="D1645" t="s">
        <v>33</v>
      </c>
      <c r="E1645" t="s">
        <v>91</v>
      </c>
      <c r="H1645" t="s">
        <v>62</v>
      </c>
      <c r="I1645" t="s">
        <v>2</v>
      </c>
      <c r="J1645" t="s">
        <v>40</v>
      </c>
      <c r="K1645" s="16">
        <v>6</v>
      </c>
      <c r="L1645" s="17">
        <v>257.21800000000002</v>
      </c>
      <c r="M1645" s="17">
        <v>20.577440000000003</v>
      </c>
      <c r="N1645" s="17">
        <v>113.09100000000001</v>
      </c>
      <c r="O1645" s="18">
        <f t="shared" si="51"/>
        <v>-92.513560000000012</v>
      </c>
      <c r="P1645" s="17"/>
    </row>
    <row r="1646" spans="1:17" x14ac:dyDescent="0.2">
      <c r="A1646" s="5">
        <f t="shared" si="50"/>
        <v>5</v>
      </c>
      <c r="B1646" s="15">
        <v>45785</v>
      </c>
      <c r="C1646" t="s">
        <v>55</v>
      </c>
      <c r="D1646" t="s">
        <v>33</v>
      </c>
      <c r="E1646" t="s">
        <v>91</v>
      </c>
      <c r="H1646" t="s">
        <v>35</v>
      </c>
      <c r="I1646" t="s">
        <v>39</v>
      </c>
      <c r="J1646" t="s">
        <v>43</v>
      </c>
      <c r="K1646" s="16">
        <v>9</v>
      </c>
      <c r="L1646" s="17">
        <v>385.28</v>
      </c>
      <c r="M1646" s="17">
        <v>30.822399999999998</v>
      </c>
      <c r="N1646" s="17">
        <v>62.732000000000006</v>
      </c>
      <c r="O1646" s="18">
        <f t="shared" si="51"/>
        <v>-31.909600000000008</v>
      </c>
      <c r="P1646" s="17"/>
    </row>
    <row r="1647" spans="1:17" x14ac:dyDescent="0.2">
      <c r="A1647" s="5">
        <f t="shared" si="50"/>
        <v>6</v>
      </c>
      <c r="B1647" s="15">
        <v>45786</v>
      </c>
      <c r="C1647" t="s">
        <v>32</v>
      </c>
      <c r="D1647" t="s">
        <v>49</v>
      </c>
      <c r="E1647" t="s">
        <v>108</v>
      </c>
      <c r="H1647" t="s">
        <v>45</v>
      </c>
      <c r="I1647" t="s">
        <v>2</v>
      </c>
      <c r="J1647" t="s">
        <v>52</v>
      </c>
      <c r="K1647" s="16">
        <v>10</v>
      </c>
      <c r="L1647" s="17">
        <v>543.91</v>
      </c>
      <c r="M1647" s="17">
        <v>43.512799999999999</v>
      </c>
      <c r="N1647" s="17">
        <v>30.143000000000001</v>
      </c>
      <c r="O1647" s="18">
        <f t="shared" si="51"/>
        <v>13.369799999999998</v>
      </c>
      <c r="P1647" s="17"/>
    </row>
    <row r="1648" spans="1:17" x14ac:dyDescent="0.2">
      <c r="A1648" s="5">
        <f t="shared" si="50"/>
        <v>6</v>
      </c>
      <c r="B1648" s="15">
        <v>45786</v>
      </c>
      <c r="C1648" t="s">
        <v>39</v>
      </c>
      <c r="D1648" t="s">
        <v>49</v>
      </c>
      <c r="E1648" t="s">
        <v>108</v>
      </c>
      <c r="H1648" t="s">
        <v>63</v>
      </c>
      <c r="I1648" t="s">
        <v>64</v>
      </c>
      <c r="J1648" t="s">
        <v>52</v>
      </c>
      <c r="K1648" s="16">
        <v>5</v>
      </c>
      <c r="L1648" s="17">
        <v>476.21600000000001</v>
      </c>
      <c r="M1648" s="17">
        <v>38.097280000000005</v>
      </c>
      <c r="N1648" s="17">
        <v>152.845</v>
      </c>
      <c r="O1648" s="18">
        <f t="shared" si="51"/>
        <v>-114.74771999999999</v>
      </c>
      <c r="P1648" s="17"/>
      <c r="Q1648" s="21">
        <v>0</v>
      </c>
    </row>
    <row r="1649" spans="1:17" x14ac:dyDescent="0.2">
      <c r="A1649" s="5">
        <f t="shared" si="50"/>
        <v>6</v>
      </c>
      <c r="B1649" s="15">
        <v>45786</v>
      </c>
      <c r="C1649" t="s">
        <v>42</v>
      </c>
      <c r="D1649" t="s">
        <v>49</v>
      </c>
      <c r="E1649" t="s">
        <v>108</v>
      </c>
      <c r="H1649" t="s">
        <v>35</v>
      </c>
      <c r="I1649" t="s">
        <v>42</v>
      </c>
      <c r="J1649" t="s">
        <v>52</v>
      </c>
      <c r="K1649" s="16">
        <v>10</v>
      </c>
      <c r="L1649" s="17">
        <v>787.03300000000002</v>
      </c>
      <c r="M1649" s="17">
        <v>62.96264</v>
      </c>
      <c r="N1649" s="17">
        <v>33.786000000000001</v>
      </c>
      <c r="O1649" s="18">
        <f t="shared" si="51"/>
        <v>29.176639999999999</v>
      </c>
      <c r="P1649" s="17" t="s">
        <v>2</v>
      </c>
    </row>
    <row r="1650" spans="1:17" x14ac:dyDescent="0.2">
      <c r="A1650" s="5">
        <f t="shared" si="50"/>
        <v>6</v>
      </c>
      <c r="B1650" s="15">
        <v>45786</v>
      </c>
      <c r="C1650" t="s">
        <v>36</v>
      </c>
      <c r="D1650" t="s">
        <v>49</v>
      </c>
      <c r="E1650" t="s">
        <v>108</v>
      </c>
      <c r="H1650" t="s">
        <v>35</v>
      </c>
      <c r="I1650" t="s">
        <v>42</v>
      </c>
      <c r="J1650" t="s">
        <v>52</v>
      </c>
      <c r="K1650" s="16">
        <v>8</v>
      </c>
      <c r="L1650" s="17">
        <v>596.57600000000002</v>
      </c>
      <c r="M1650" s="17">
        <v>47.726080000000003</v>
      </c>
      <c r="N1650" s="17">
        <v>45.207999999999998</v>
      </c>
      <c r="O1650" s="18">
        <f t="shared" si="51"/>
        <v>2.5180800000000048</v>
      </c>
      <c r="P1650" s="17"/>
    </row>
    <row r="1651" spans="1:17" x14ac:dyDescent="0.2">
      <c r="A1651" s="5">
        <f t="shared" si="50"/>
        <v>6</v>
      </c>
      <c r="B1651" s="15">
        <v>45786</v>
      </c>
      <c r="C1651" t="s">
        <v>44</v>
      </c>
      <c r="D1651" t="s">
        <v>49</v>
      </c>
      <c r="E1651" t="s">
        <v>108</v>
      </c>
      <c r="H1651" t="s">
        <v>54</v>
      </c>
      <c r="I1651" t="s">
        <v>36</v>
      </c>
      <c r="J1651" t="s">
        <v>57</v>
      </c>
      <c r="K1651" s="16">
        <v>16</v>
      </c>
      <c r="L1651" s="17">
        <v>856.23</v>
      </c>
      <c r="M1651" s="17">
        <v>68.498400000000004</v>
      </c>
      <c r="N1651" s="17">
        <v>24.573</v>
      </c>
      <c r="O1651" s="18">
        <f t="shared" si="51"/>
        <v>43.925400000000003</v>
      </c>
      <c r="P1651" s="17"/>
    </row>
    <row r="1652" spans="1:17" x14ac:dyDescent="0.2">
      <c r="A1652" s="5">
        <f t="shared" si="50"/>
        <v>6</v>
      </c>
      <c r="B1652" s="15">
        <v>45786</v>
      </c>
      <c r="C1652" t="s">
        <v>46</v>
      </c>
      <c r="D1652" t="s">
        <v>49</v>
      </c>
      <c r="E1652" t="s">
        <v>108</v>
      </c>
      <c r="H1652" t="s">
        <v>54</v>
      </c>
      <c r="I1652" t="s">
        <v>36</v>
      </c>
      <c r="J1652" t="s">
        <v>57</v>
      </c>
      <c r="K1652" s="16">
        <v>15</v>
      </c>
      <c r="L1652" s="17">
        <v>749.68200000000002</v>
      </c>
      <c r="M1652" s="17">
        <v>59.974560000000004</v>
      </c>
      <c r="N1652" s="17">
        <v>28.643999999999995</v>
      </c>
      <c r="O1652" s="18">
        <f t="shared" si="51"/>
        <v>31.330560000000009</v>
      </c>
      <c r="P1652" s="17"/>
    </row>
    <row r="1653" spans="1:17" x14ac:dyDescent="0.2">
      <c r="A1653" s="5">
        <f t="shared" si="50"/>
        <v>6</v>
      </c>
      <c r="B1653" s="15">
        <v>45786</v>
      </c>
      <c r="C1653" t="s">
        <v>48</v>
      </c>
      <c r="D1653" t="s">
        <v>49</v>
      </c>
      <c r="E1653" t="s">
        <v>108</v>
      </c>
      <c r="H1653" t="s">
        <v>54</v>
      </c>
      <c r="I1653" t="s">
        <v>36</v>
      </c>
      <c r="J1653" t="s">
        <v>57</v>
      </c>
      <c r="K1653" s="16">
        <v>16</v>
      </c>
      <c r="L1653" s="17">
        <v>795.65499999999997</v>
      </c>
      <c r="M1653" s="17">
        <v>63.6524</v>
      </c>
      <c r="N1653" s="17">
        <v>28.110999999999997</v>
      </c>
      <c r="O1653" s="18">
        <f t="shared" si="51"/>
        <v>35.541400000000003</v>
      </c>
      <c r="P1653" s="17"/>
    </row>
    <row r="1654" spans="1:17" x14ac:dyDescent="0.2">
      <c r="A1654" s="5">
        <f t="shared" si="50"/>
        <v>6</v>
      </c>
      <c r="B1654" s="15">
        <v>45786</v>
      </c>
      <c r="C1654" t="s">
        <v>55</v>
      </c>
      <c r="D1654" t="s">
        <v>49</v>
      </c>
      <c r="E1654" t="s">
        <v>108</v>
      </c>
      <c r="H1654" t="s">
        <v>54</v>
      </c>
      <c r="I1654" t="s">
        <v>42</v>
      </c>
      <c r="J1654" t="s">
        <v>57</v>
      </c>
      <c r="K1654" s="16">
        <v>15</v>
      </c>
      <c r="L1654" s="17">
        <v>1080.2909999999999</v>
      </c>
      <c r="M1654" s="17">
        <v>86.423279999999991</v>
      </c>
      <c r="N1654" s="17">
        <v>35.762</v>
      </c>
      <c r="O1654" s="18">
        <f t="shared" si="51"/>
        <v>50.661279999999991</v>
      </c>
      <c r="P1654" s="17"/>
    </row>
    <row r="1655" spans="1:17" x14ac:dyDescent="0.2">
      <c r="A1655" s="5">
        <f t="shared" si="50"/>
        <v>6</v>
      </c>
      <c r="B1655" s="15">
        <v>45786</v>
      </c>
      <c r="C1655" t="s">
        <v>70</v>
      </c>
      <c r="D1655" t="s">
        <v>49</v>
      </c>
      <c r="E1655" t="s">
        <v>108</v>
      </c>
      <c r="H1655" t="s">
        <v>54</v>
      </c>
      <c r="I1655" t="s">
        <v>42</v>
      </c>
      <c r="J1655" t="s">
        <v>57</v>
      </c>
      <c r="K1655" s="16">
        <v>16</v>
      </c>
      <c r="L1655" s="17">
        <v>949.31200000000001</v>
      </c>
      <c r="M1655" s="17">
        <v>75.944960000000009</v>
      </c>
      <c r="N1655" s="17">
        <v>31.866</v>
      </c>
      <c r="O1655" s="18">
        <f t="shared" si="51"/>
        <v>44.078960000000009</v>
      </c>
      <c r="P1655" s="17"/>
      <c r="Q1655" t="s">
        <v>2</v>
      </c>
    </row>
    <row r="1656" spans="1:17" x14ac:dyDescent="0.2">
      <c r="A1656" s="5">
        <f t="shared" si="50"/>
        <v>6</v>
      </c>
      <c r="B1656" s="15">
        <v>45786</v>
      </c>
      <c r="C1656" t="s">
        <v>32</v>
      </c>
      <c r="D1656" t="s">
        <v>49</v>
      </c>
      <c r="E1656" t="s">
        <v>88</v>
      </c>
      <c r="H1656" t="s">
        <v>54</v>
      </c>
      <c r="I1656" t="s">
        <v>36</v>
      </c>
      <c r="J1656" t="s">
        <v>57</v>
      </c>
      <c r="K1656" s="16">
        <v>14</v>
      </c>
      <c r="L1656" s="17">
        <v>857.67100000000005</v>
      </c>
      <c r="M1656" s="17">
        <v>68.613680000000002</v>
      </c>
      <c r="N1656" s="17">
        <v>26.242999999999999</v>
      </c>
      <c r="O1656" s="18">
        <f t="shared" si="51"/>
        <v>42.370680000000007</v>
      </c>
      <c r="P1656" s="17" t="s">
        <v>2</v>
      </c>
    </row>
    <row r="1657" spans="1:17" x14ac:dyDescent="0.2">
      <c r="A1657" s="5">
        <f t="shared" si="50"/>
        <v>6</v>
      </c>
      <c r="B1657" s="15">
        <v>45786</v>
      </c>
      <c r="C1657" t="s">
        <v>39</v>
      </c>
      <c r="D1657" t="s">
        <v>49</v>
      </c>
      <c r="E1657" t="s">
        <v>88</v>
      </c>
      <c r="H1657" t="s">
        <v>54</v>
      </c>
      <c r="I1657" t="s">
        <v>36</v>
      </c>
      <c r="J1657" t="s">
        <v>57</v>
      </c>
      <c r="K1657" s="16">
        <v>14</v>
      </c>
      <c r="L1657" s="17">
        <v>635.00699999999995</v>
      </c>
      <c r="M1657" s="17">
        <v>50.800559999999997</v>
      </c>
      <c r="N1657" s="17">
        <v>19.558999999999997</v>
      </c>
      <c r="O1657" s="18">
        <f t="shared" si="51"/>
        <v>31.24156</v>
      </c>
      <c r="P1657" s="17"/>
    </row>
    <row r="1658" spans="1:17" x14ac:dyDescent="0.2">
      <c r="A1658" s="5">
        <f t="shared" si="50"/>
        <v>6</v>
      </c>
      <c r="B1658" s="15">
        <v>45786</v>
      </c>
      <c r="C1658" t="s">
        <v>42</v>
      </c>
      <c r="D1658" t="s">
        <v>49</v>
      </c>
      <c r="E1658" t="s">
        <v>88</v>
      </c>
      <c r="H1658" t="s">
        <v>35</v>
      </c>
      <c r="I1658" t="s">
        <v>32</v>
      </c>
      <c r="J1658" t="s">
        <v>52</v>
      </c>
      <c r="K1658" s="16">
        <v>7</v>
      </c>
      <c r="L1658" s="17">
        <v>527.39700000000005</v>
      </c>
      <c r="M1658" s="17">
        <v>42.191760000000002</v>
      </c>
      <c r="N1658" s="17">
        <v>58.142000000000003</v>
      </c>
      <c r="O1658" s="18">
        <f t="shared" si="51"/>
        <v>-15.950240000000001</v>
      </c>
      <c r="P1658" s="17"/>
    </row>
    <row r="1659" spans="1:17" x14ac:dyDescent="0.2">
      <c r="A1659" s="5">
        <f t="shared" si="50"/>
        <v>6</v>
      </c>
      <c r="B1659" s="15">
        <v>45786</v>
      </c>
      <c r="C1659" t="s">
        <v>36</v>
      </c>
      <c r="D1659" t="s">
        <v>49</v>
      </c>
      <c r="E1659" t="s">
        <v>88</v>
      </c>
      <c r="H1659" t="s">
        <v>54</v>
      </c>
      <c r="I1659" t="s">
        <v>36</v>
      </c>
      <c r="J1659" t="s">
        <v>57</v>
      </c>
      <c r="K1659" s="16">
        <v>14</v>
      </c>
      <c r="L1659" s="17">
        <v>659.54100000000005</v>
      </c>
      <c r="M1659" s="17">
        <v>52.763280000000009</v>
      </c>
      <c r="N1659" s="17">
        <v>27.503</v>
      </c>
      <c r="O1659" s="18">
        <f t="shared" si="51"/>
        <v>25.260280000000009</v>
      </c>
      <c r="P1659" s="17"/>
    </row>
    <row r="1660" spans="1:17" x14ac:dyDescent="0.2">
      <c r="A1660" s="5">
        <f t="shared" si="50"/>
        <v>6</v>
      </c>
      <c r="B1660" s="15">
        <v>45786</v>
      </c>
      <c r="C1660" t="s">
        <v>44</v>
      </c>
      <c r="D1660" t="s">
        <v>49</v>
      </c>
      <c r="E1660" t="s">
        <v>88</v>
      </c>
      <c r="H1660" t="s">
        <v>51</v>
      </c>
      <c r="I1660" t="s">
        <v>2</v>
      </c>
      <c r="J1660" t="s">
        <v>52</v>
      </c>
      <c r="K1660" s="16">
        <v>11</v>
      </c>
      <c r="L1660" s="17">
        <v>746.80600000000004</v>
      </c>
      <c r="M1660" s="17">
        <v>59.744480000000003</v>
      </c>
      <c r="N1660" s="17">
        <v>41.192</v>
      </c>
      <c r="O1660" s="18">
        <f t="shared" si="51"/>
        <v>18.552480000000003</v>
      </c>
      <c r="P1660" s="17"/>
    </row>
    <row r="1661" spans="1:17" x14ac:dyDescent="0.2">
      <c r="A1661" s="5">
        <f t="shared" si="50"/>
        <v>6</v>
      </c>
      <c r="B1661" s="15">
        <v>45786</v>
      </c>
      <c r="C1661" t="s">
        <v>46</v>
      </c>
      <c r="D1661" t="s">
        <v>49</v>
      </c>
      <c r="E1661" t="s">
        <v>88</v>
      </c>
      <c r="H1661" t="s">
        <v>45</v>
      </c>
      <c r="I1661" t="s">
        <v>36</v>
      </c>
      <c r="J1661" t="s">
        <v>57</v>
      </c>
      <c r="K1661" s="16">
        <v>8</v>
      </c>
      <c r="L1661" s="17">
        <v>461.16300000000001</v>
      </c>
      <c r="M1661" s="17">
        <v>36.893039999999999</v>
      </c>
      <c r="N1661" s="17">
        <v>20.468</v>
      </c>
      <c r="O1661" s="18">
        <f t="shared" si="51"/>
        <v>16.425039999999999</v>
      </c>
      <c r="P1661" s="17"/>
    </row>
    <row r="1662" spans="1:17" x14ac:dyDescent="0.2">
      <c r="A1662" s="5">
        <f t="shared" si="50"/>
        <v>6</v>
      </c>
      <c r="B1662" s="15">
        <v>45786</v>
      </c>
      <c r="C1662" t="s">
        <v>48</v>
      </c>
      <c r="D1662" t="s">
        <v>49</v>
      </c>
      <c r="E1662" t="s">
        <v>88</v>
      </c>
      <c r="H1662" t="s">
        <v>45</v>
      </c>
      <c r="I1662" t="s">
        <v>2</v>
      </c>
      <c r="J1662" t="s">
        <v>52</v>
      </c>
      <c r="K1662" s="16">
        <v>10</v>
      </c>
      <c r="L1662" s="17">
        <v>675.98400000000004</v>
      </c>
      <c r="M1662" s="17">
        <v>54.078720000000004</v>
      </c>
      <c r="N1662" s="17">
        <v>23.728999999999999</v>
      </c>
      <c r="O1662" s="18">
        <f t="shared" si="51"/>
        <v>30.349720000000005</v>
      </c>
      <c r="P1662" s="17"/>
    </row>
    <row r="1663" spans="1:17" x14ac:dyDescent="0.2">
      <c r="A1663" s="5">
        <f t="shared" si="50"/>
        <v>6</v>
      </c>
      <c r="B1663" s="15">
        <v>45786</v>
      </c>
      <c r="C1663" t="s">
        <v>55</v>
      </c>
      <c r="D1663" t="s">
        <v>49</v>
      </c>
      <c r="E1663" t="s">
        <v>88</v>
      </c>
      <c r="H1663" t="s">
        <v>54</v>
      </c>
      <c r="I1663" t="s">
        <v>2</v>
      </c>
      <c r="J1663" t="s">
        <v>52</v>
      </c>
      <c r="K1663" s="16">
        <v>9</v>
      </c>
      <c r="L1663" s="17">
        <v>605.38900000000001</v>
      </c>
      <c r="M1663" s="17">
        <v>48.43112</v>
      </c>
      <c r="N1663" s="17">
        <v>33.452000000000005</v>
      </c>
      <c r="O1663" s="18">
        <f t="shared" si="51"/>
        <v>14.979119999999995</v>
      </c>
      <c r="P1663" s="17"/>
    </row>
    <row r="1664" spans="1:17" x14ac:dyDescent="0.2">
      <c r="A1664" s="5">
        <f t="shared" si="50"/>
        <v>7</v>
      </c>
      <c r="B1664" s="15">
        <v>45787</v>
      </c>
      <c r="C1664" t="s">
        <v>32</v>
      </c>
      <c r="D1664" t="s">
        <v>33</v>
      </c>
      <c r="E1664" t="s">
        <v>127</v>
      </c>
      <c r="H1664" t="s">
        <v>35</v>
      </c>
      <c r="I1664" t="s">
        <v>42</v>
      </c>
      <c r="J1664" t="s">
        <v>59</v>
      </c>
      <c r="K1664" s="16">
        <v>7</v>
      </c>
      <c r="L1664" s="17">
        <v>126.637</v>
      </c>
      <c r="M1664" s="17">
        <v>10.13096</v>
      </c>
      <c r="N1664" s="17">
        <v>33.367999999999995</v>
      </c>
      <c r="O1664" s="18">
        <f t="shared" si="51"/>
        <v>-23.237039999999993</v>
      </c>
      <c r="P1664" s="17"/>
    </row>
    <row r="1665" spans="1:17" x14ac:dyDescent="0.2">
      <c r="A1665" s="5">
        <f t="shared" si="50"/>
        <v>7</v>
      </c>
      <c r="B1665" s="15">
        <v>45787</v>
      </c>
      <c r="C1665" t="s">
        <v>39</v>
      </c>
      <c r="D1665" t="s">
        <v>33</v>
      </c>
      <c r="E1665" t="s">
        <v>127</v>
      </c>
      <c r="H1665" t="s">
        <v>54</v>
      </c>
      <c r="I1665" t="s">
        <v>2</v>
      </c>
      <c r="J1665" t="s">
        <v>43</v>
      </c>
      <c r="K1665" s="16">
        <v>11</v>
      </c>
      <c r="L1665" s="17">
        <v>239.673</v>
      </c>
      <c r="M1665" s="17">
        <v>19.173840000000002</v>
      </c>
      <c r="N1665" s="17">
        <v>30.911000000000001</v>
      </c>
      <c r="O1665" s="18">
        <f t="shared" si="51"/>
        <v>-11.737159999999999</v>
      </c>
      <c r="P1665" s="17"/>
    </row>
    <row r="1666" spans="1:17" x14ac:dyDescent="0.2">
      <c r="A1666" s="5">
        <f t="shared" si="50"/>
        <v>7</v>
      </c>
      <c r="B1666" s="15">
        <v>45787</v>
      </c>
      <c r="C1666" t="s">
        <v>42</v>
      </c>
      <c r="D1666" t="s">
        <v>33</v>
      </c>
      <c r="E1666" t="s">
        <v>127</v>
      </c>
      <c r="H1666" t="s">
        <v>54</v>
      </c>
      <c r="I1666" t="s">
        <v>2</v>
      </c>
      <c r="J1666" t="s">
        <v>43</v>
      </c>
      <c r="K1666" s="16">
        <v>9</v>
      </c>
      <c r="L1666" s="17">
        <v>238.11699999999999</v>
      </c>
      <c r="M1666" s="17">
        <v>19.04936</v>
      </c>
      <c r="N1666" s="17">
        <v>28.701000000000004</v>
      </c>
      <c r="O1666" s="18">
        <f t="shared" si="51"/>
        <v>-9.651640000000004</v>
      </c>
      <c r="P1666" s="17"/>
    </row>
    <row r="1667" spans="1:17" x14ac:dyDescent="0.2">
      <c r="A1667" s="5">
        <f t="shared" si="50"/>
        <v>7</v>
      </c>
      <c r="B1667" s="15">
        <v>45787</v>
      </c>
      <c r="C1667" t="s">
        <v>36</v>
      </c>
      <c r="D1667" t="s">
        <v>33</v>
      </c>
      <c r="E1667" t="s">
        <v>127</v>
      </c>
      <c r="H1667" t="s">
        <v>35</v>
      </c>
      <c r="I1667" t="s">
        <v>42</v>
      </c>
      <c r="J1667" t="s">
        <v>68</v>
      </c>
      <c r="K1667" s="16">
        <v>13</v>
      </c>
      <c r="L1667" s="17">
        <v>341.27300000000002</v>
      </c>
      <c r="M1667" s="17">
        <v>27.301840000000002</v>
      </c>
      <c r="N1667" s="17">
        <v>34.679000000000002</v>
      </c>
      <c r="O1667" s="18">
        <f t="shared" si="51"/>
        <v>-7.3771599999999999</v>
      </c>
      <c r="P1667" s="17"/>
    </row>
    <row r="1668" spans="1:17" x14ac:dyDescent="0.2">
      <c r="A1668" s="5">
        <f t="shared" si="50"/>
        <v>7</v>
      </c>
      <c r="B1668" s="15">
        <v>45787</v>
      </c>
      <c r="C1668" t="s">
        <v>44</v>
      </c>
      <c r="D1668" t="s">
        <v>49</v>
      </c>
      <c r="E1668" t="s">
        <v>127</v>
      </c>
      <c r="H1668" t="s">
        <v>35</v>
      </c>
      <c r="I1668" t="s">
        <v>2</v>
      </c>
      <c r="J1668" t="s">
        <v>93</v>
      </c>
      <c r="K1668" s="16">
        <v>11</v>
      </c>
      <c r="L1668" s="17">
        <v>491.75200000000001</v>
      </c>
      <c r="M1668" s="17">
        <v>39.340160000000004</v>
      </c>
      <c r="N1668" s="17">
        <v>18.289000000000001</v>
      </c>
      <c r="O1668" s="18">
        <f t="shared" si="51"/>
        <v>21.051160000000003</v>
      </c>
      <c r="P1668" s="17"/>
    </row>
    <row r="1669" spans="1:17" x14ac:dyDescent="0.2">
      <c r="A1669" s="5">
        <f t="shared" si="50"/>
        <v>7</v>
      </c>
      <c r="B1669" s="15">
        <v>45787</v>
      </c>
      <c r="C1669" t="s">
        <v>46</v>
      </c>
      <c r="D1669" t="s">
        <v>49</v>
      </c>
      <c r="E1669" t="s">
        <v>127</v>
      </c>
      <c r="H1669" t="s">
        <v>51</v>
      </c>
      <c r="I1669" t="s">
        <v>2</v>
      </c>
      <c r="J1669" t="s">
        <v>52</v>
      </c>
      <c r="K1669" s="16">
        <v>9</v>
      </c>
      <c r="L1669" s="17">
        <v>500.54500000000002</v>
      </c>
      <c r="M1669" s="17">
        <v>40.043600000000005</v>
      </c>
      <c r="N1669" s="17">
        <v>41.523000000000003</v>
      </c>
      <c r="O1669" s="18">
        <f t="shared" si="51"/>
        <v>-1.4793999999999983</v>
      </c>
      <c r="P1669" s="17"/>
    </row>
    <row r="1670" spans="1:17" x14ac:dyDescent="0.2">
      <c r="A1670" s="5">
        <f t="shared" si="50"/>
        <v>7</v>
      </c>
      <c r="B1670" s="15">
        <v>45787</v>
      </c>
      <c r="C1670" t="s">
        <v>48</v>
      </c>
      <c r="D1670" t="s">
        <v>49</v>
      </c>
      <c r="E1670" t="s">
        <v>127</v>
      </c>
      <c r="F1670" t="s">
        <v>95</v>
      </c>
      <c r="H1670" t="s">
        <v>51</v>
      </c>
      <c r="I1670" t="s">
        <v>2</v>
      </c>
      <c r="J1670" t="s">
        <v>57</v>
      </c>
      <c r="K1670" s="16">
        <v>4</v>
      </c>
      <c r="L1670" s="17">
        <v>11.667</v>
      </c>
      <c r="M1670" s="17">
        <v>0.93335999999999997</v>
      </c>
      <c r="N1670" s="17">
        <v>18.481000000000002</v>
      </c>
      <c r="O1670" s="18">
        <f t="shared" si="51"/>
        <v>-17.547640000000001</v>
      </c>
      <c r="P1670" s="17"/>
    </row>
    <row r="1671" spans="1:17" x14ac:dyDescent="0.2">
      <c r="A1671" s="5">
        <f t="shared" si="50"/>
        <v>7</v>
      </c>
      <c r="B1671" s="15">
        <v>45787</v>
      </c>
      <c r="C1671" t="s">
        <v>55</v>
      </c>
      <c r="D1671" t="s">
        <v>49</v>
      </c>
      <c r="E1671" t="s">
        <v>127</v>
      </c>
      <c r="F1671" t="s">
        <v>95</v>
      </c>
      <c r="H1671" t="s">
        <v>35</v>
      </c>
      <c r="I1671" t="s">
        <v>2</v>
      </c>
      <c r="J1671" t="s">
        <v>52</v>
      </c>
      <c r="K1671" s="16">
        <v>10</v>
      </c>
      <c r="L1671" s="17">
        <v>12.667</v>
      </c>
      <c r="M1671" s="17">
        <v>1.01336</v>
      </c>
      <c r="N1671" s="17">
        <v>12.76</v>
      </c>
      <c r="O1671" s="18">
        <f t="shared" si="51"/>
        <v>-11.746639999999999</v>
      </c>
      <c r="P1671" s="17"/>
    </row>
    <row r="1672" spans="1:17" x14ac:dyDescent="0.2">
      <c r="A1672" s="5">
        <f t="shared" si="50"/>
        <v>7</v>
      </c>
      <c r="B1672" s="15">
        <v>45787</v>
      </c>
      <c r="C1672" t="s">
        <v>32</v>
      </c>
      <c r="D1672" t="s">
        <v>49</v>
      </c>
      <c r="E1672" t="s">
        <v>105</v>
      </c>
      <c r="H1672" t="s">
        <v>51</v>
      </c>
      <c r="I1672" t="s">
        <v>2</v>
      </c>
      <c r="J1672" t="s">
        <v>52</v>
      </c>
      <c r="K1672" s="16">
        <v>12</v>
      </c>
      <c r="L1672" s="17">
        <v>669.12900000000002</v>
      </c>
      <c r="M1672" s="17">
        <v>53.530320000000003</v>
      </c>
      <c r="N1672" s="17">
        <v>44.41</v>
      </c>
      <c r="O1672" s="18">
        <f t="shared" si="51"/>
        <v>9.1203200000000066</v>
      </c>
      <c r="P1672" s="17"/>
    </row>
    <row r="1673" spans="1:17" x14ac:dyDescent="0.2">
      <c r="A1673" s="5">
        <f t="shared" si="50"/>
        <v>7</v>
      </c>
      <c r="B1673" s="15">
        <v>45787</v>
      </c>
      <c r="C1673" t="s">
        <v>39</v>
      </c>
      <c r="D1673" t="s">
        <v>49</v>
      </c>
      <c r="E1673" t="s">
        <v>105</v>
      </c>
      <c r="H1673" t="s">
        <v>35</v>
      </c>
      <c r="I1673" t="s">
        <v>39</v>
      </c>
      <c r="J1673" t="s">
        <v>57</v>
      </c>
      <c r="K1673" s="16">
        <v>8</v>
      </c>
      <c r="L1673" s="17">
        <v>576.67499999999995</v>
      </c>
      <c r="M1673" s="17">
        <v>46.134</v>
      </c>
      <c r="N1673" s="17">
        <v>39.731000000000002</v>
      </c>
      <c r="O1673" s="18">
        <f t="shared" si="51"/>
        <v>6.4029999999999987</v>
      </c>
      <c r="P1673" s="17"/>
    </row>
    <row r="1674" spans="1:17" x14ac:dyDescent="0.2">
      <c r="A1674" s="5">
        <f t="shared" si="50"/>
        <v>7</v>
      </c>
      <c r="B1674" s="15">
        <v>45787</v>
      </c>
      <c r="C1674" t="s">
        <v>42</v>
      </c>
      <c r="D1674" t="s">
        <v>49</v>
      </c>
      <c r="E1674" t="s">
        <v>105</v>
      </c>
      <c r="H1674" t="s">
        <v>51</v>
      </c>
      <c r="I1674" t="s">
        <v>2</v>
      </c>
      <c r="J1674" t="s">
        <v>52</v>
      </c>
      <c r="K1674" s="16">
        <v>12</v>
      </c>
      <c r="L1674" s="17">
        <v>629.25800000000004</v>
      </c>
      <c r="M1674" s="17">
        <v>50.340640000000008</v>
      </c>
      <c r="N1674" s="17">
        <v>39.981000000000002</v>
      </c>
      <c r="O1674" s="18">
        <f t="shared" si="51"/>
        <v>10.359640000000006</v>
      </c>
      <c r="P1674" s="17"/>
    </row>
    <row r="1675" spans="1:17" x14ac:dyDescent="0.2">
      <c r="A1675" s="5">
        <f t="shared" ref="A1675:A1738" si="52">WEEKDAY(B1675)</f>
        <v>7</v>
      </c>
      <c r="B1675" s="15">
        <v>45787</v>
      </c>
      <c r="C1675" t="s">
        <v>36</v>
      </c>
      <c r="D1675" t="s">
        <v>49</v>
      </c>
      <c r="E1675" t="s">
        <v>105</v>
      </c>
      <c r="H1675" t="s">
        <v>54</v>
      </c>
      <c r="I1675" t="s">
        <v>36</v>
      </c>
      <c r="J1675" t="s">
        <v>57</v>
      </c>
      <c r="K1675" s="16">
        <v>10</v>
      </c>
      <c r="L1675" s="17">
        <v>645.09699999999998</v>
      </c>
      <c r="M1675" s="17">
        <v>51.607759999999999</v>
      </c>
      <c r="N1675" s="17">
        <v>29.300999999999995</v>
      </c>
      <c r="O1675" s="18">
        <f t="shared" ref="O1675:O1738" si="53">M1675-N1675</f>
        <v>22.306760000000004</v>
      </c>
      <c r="P1675" s="17"/>
    </row>
    <row r="1676" spans="1:17" x14ac:dyDescent="0.2">
      <c r="A1676" s="5">
        <f t="shared" si="52"/>
        <v>7</v>
      </c>
      <c r="B1676" s="15">
        <v>45787</v>
      </c>
      <c r="C1676" t="s">
        <v>44</v>
      </c>
      <c r="D1676" t="s">
        <v>49</v>
      </c>
      <c r="E1676" t="s">
        <v>105</v>
      </c>
      <c r="H1676" t="s">
        <v>51</v>
      </c>
      <c r="I1676" t="s">
        <v>2</v>
      </c>
      <c r="J1676" t="s">
        <v>52</v>
      </c>
      <c r="K1676" s="16">
        <v>13</v>
      </c>
      <c r="L1676" s="17">
        <v>758.37599999999998</v>
      </c>
      <c r="M1676" s="17">
        <v>60.670079999999999</v>
      </c>
      <c r="N1676" s="17">
        <v>36.129000000000005</v>
      </c>
      <c r="O1676" s="18">
        <f t="shared" si="53"/>
        <v>24.541079999999994</v>
      </c>
      <c r="P1676" s="17"/>
    </row>
    <row r="1677" spans="1:17" x14ac:dyDescent="0.2">
      <c r="A1677" s="5">
        <f t="shared" si="52"/>
        <v>1</v>
      </c>
      <c r="B1677" s="15">
        <v>45788</v>
      </c>
      <c r="C1677" t="s">
        <v>32</v>
      </c>
      <c r="D1677" t="s">
        <v>49</v>
      </c>
      <c r="E1677" t="s">
        <v>132</v>
      </c>
      <c r="H1677" t="s">
        <v>63</v>
      </c>
      <c r="I1677" t="s">
        <v>64</v>
      </c>
      <c r="J1677" t="s">
        <v>57</v>
      </c>
      <c r="K1677" s="16">
        <v>9</v>
      </c>
      <c r="L1677" s="17">
        <v>869.67899999999997</v>
      </c>
      <c r="M1677" s="17">
        <v>69.57432</v>
      </c>
      <c r="N1677" s="17">
        <v>120.286</v>
      </c>
      <c r="O1677" s="18">
        <f t="shared" si="53"/>
        <v>-50.711680000000001</v>
      </c>
      <c r="P1677" s="17"/>
      <c r="Q1677" s="17">
        <v>75.8</v>
      </c>
    </row>
    <row r="1678" spans="1:17" x14ac:dyDescent="0.2">
      <c r="A1678" s="5">
        <f t="shared" si="52"/>
        <v>1</v>
      </c>
      <c r="B1678" s="15">
        <v>45788</v>
      </c>
      <c r="C1678" t="s">
        <v>39</v>
      </c>
      <c r="D1678" t="s">
        <v>49</v>
      </c>
      <c r="E1678" t="s">
        <v>132</v>
      </c>
      <c r="H1678" t="s">
        <v>63</v>
      </c>
      <c r="I1678" t="s">
        <v>121</v>
      </c>
      <c r="J1678" t="s">
        <v>52</v>
      </c>
      <c r="K1678" s="16">
        <v>4</v>
      </c>
      <c r="L1678" s="17">
        <v>332.267</v>
      </c>
      <c r="M1678" s="17">
        <v>26.58136</v>
      </c>
      <c r="N1678" s="17">
        <v>232.48099999999999</v>
      </c>
      <c r="O1678" s="18">
        <f t="shared" si="53"/>
        <v>-205.89964000000001</v>
      </c>
      <c r="P1678" s="17"/>
      <c r="Q1678" s="17">
        <v>0</v>
      </c>
    </row>
    <row r="1679" spans="1:17" x14ac:dyDescent="0.2">
      <c r="A1679" s="5">
        <f t="shared" si="52"/>
        <v>1</v>
      </c>
      <c r="B1679" s="15">
        <v>45788</v>
      </c>
      <c r="C1679" t="s">
        <v>42</v>
      </c>
      <c r="D1679" t="s">
        <v>49</v>
      </c>
      <c r="E1679" t="s">
        <v>132</v>
      </c>
      <c r="H1679" t="s">
        <v>54</v>
      </c>
      <c r="I1679" t="s">
        <v>32</v>
      </c>
      <c r="J1679" t="s">
        <v>57</v>
      </c>
      <c r="K1679" s="16">
        <v>19</v>
      </c>
      <c r="L1679" s="17">
        <v>9925.4009999999998</v>
      </c>
      <c r="M1679" s="17">
        <v>794.03207999999995</v>
      </c>
      <c r="N1679" s="17">
        <v>159.85899999999998</v>
      </c>
      <c r="O1679" s="18">
        <f t="shared" si="53"/>
        <v>634.17308000000003</v>
      </c>
      <c r="P1679" s="17"/>
    </row>
    <row r="1680" spans="1:17" x14ac:dyDescent="0.2">
      <c r="A1680" s="5">
        <f t="shared" si="52"/>
        <v>1</v>
      </c>
      <c r="B1680" s="15">
        <v>45788</v>
      </c>
      <c r="C1680" t="s">
        <v>36</v>
      </c>
      <c r="D1680" t="s">
        <v>49</v>
      </c>
      <c r="E1680" t="s">
        <v>132</v>
      </c>
      <c r="H1680" t="s">
        <v>54</v>
      </c>
      <c r="I1680" t="s">
        <v>2</v>
      </c>
      <c r="J1680" t="s">
        <v>52</v>
      </c>
      <c r="K1680" s="16">
        <v>15</v>
      </c>
      <c r="L1680" s="17">
        <v>1624.085</v>
      </c>
      <c r="M1680" s="17">
        <v>129.92680000000001</v>
      </c>
      <c r="N1680" s="17">
        <v>39.113999999999997</v>
      </c>
      <c r="O1680" s="18">
        <f t="shared" si="53"/>
        <v>90.81280000000001</v>
      </c>
      <c r="P1680" s="17"/>
    </row>
    <row r="1681" spans="1:17" x14ac:dyDescent="0.2">
      <c r="A1681" s="5">
        <f t="shared" si="52"/>
        <v>1</v>
      </c>
      <c r="B1681" s="15">
        <v>45788</v>
      </c>
      <c r="C1681" t="s">
        <v>44</v>
      </c>
      <c r="D1681" t="s">
        <v>49</v>
      </c>
      <c r="E1681" t="s">
        <v>132</v>
      </c>
      <c r="H1681" t="s">
        <v>63</v>
      </c>
      <c r="I1681" t="s">
        <v>148</v>
      </c>
      <c r="J1681" t="s">
        <v>52</v>
      </c>
      <c r="K1681" s="16">
        <v>16</v>
      </c>
      <c r="L1681" s="17">
        <v>2933.32</v>
      </c>
      <c r="M1681" s="17">
        <v>234.66560000000001</v>
      </c>
      <c r="N1681" s="17">
        <v>658.23500000000001</v>
      </c>
      <c r="O1681" s="18">
        <f t="shared" si="53"/>
        <v>-423.56939999999997</v>
      </c>
      <c r="P1681" s="17"/>
      <c r="Q1681" s="17">
        <v>631.41</v>
      </c>
    </row>
    <row r="1682" spans="1:17" x14ac:dyDescent="0.2">
      <c r="A1682" s="5">
        <f t="shared" si="52"/>
        <v>1</v>
      </c>
      <c r="B1682" s="15">
        <v>45788</v>
      </c>
      <c r="C1682" t="s">
        <v>46</v>
      </c>
      <c r="D1682" t="s">
        <v>49</v>
      </c>
      <c r="E1682" t="s">
        <v>132</v>
      </c>
      <c r="H1682" t="s">
        <v>63</v>
      </c>
      <c r="I1682" t="s">
        <v>148</v>
      </c>
      <c r="J1682" t="s">
        <v>52</v>
      </c>
      <c r="K1682" s="16">
        <v>13</v>
      </c>
      <c r="L1682" s="17">
        <v>2606.7550000000001</v>
      </c>
      <c r="M1682" s="17">
        <v>208.54040000000001</v>
      </c>
      <c r="N1682" s="17">
        <v>735.89699999999993</v>
      </c>
      <c r="O1682" s="18">
        <f t="shared" si="53"/>
        <v>-527.35659999999996</v>
      </c>
      <c r="P1682" s="17"/>
      <c r="Q1682" s="21">
        <v>157.13</v>
      </c>
    </row>
    <row r="1683" spans="1:17" x14ac:dyDescent="0.2">
      <c r="A1683" s="5">
        <f t="shared" si="52"/>
        <v>1</v>
      </c>
      <c r="B1683" s="15">
        <v>45788</v>
      </c>
      <c r="C1683" t="s">
        <v>48</v>
      </c>
      <c r="D1683" t="s">
        <v>49</v>
      </c>
      <c r="E1683" t="s">
        <v>132</v>
      </c>
      <c r="H1683" t="s">
        <v>35</v>
      </c>
      <c r="I1683" t="s">
        <v>2</v>
      </c>
      <c r="J1683" t="s">
        <v>155</v>
      </c>
      <c r="K1683" s="16">
        <v>6</v>
      </c>
      <c r="L1683" s="17">
        <v>422.47899999999998</v>
      </c>
      <c r="M1683" s="17">
        <v>33.798319999999997</v>
      </c>
      <c r="N1683" s="17">
        <v>393.2</v>
      </c>
      <c r="O1683" s="18">
        <f t="shared" si="53"/>
        <v>-359.40168</v>
      </c>
      <c r="P1683" s="17"/>
    </row>
    <row r="1684" spans="1:17" x14ac:dyDescent="0.2">
      <c r="A1684" s="5">
        <f t="shared" si="52"/>
        <v>1</v>
      </c>
      <c r="B1684" s="15">
        <v>45788</v>
      </c>
      <c r="C1684" t="s">
        <v>55</v>
      </c>
      <c r="D1684" t="s">
        <v>49</v>
      </c>
      <c r="E1684" t="s">
        <v>132</v>
      </c>
      <c r="H1684" t="s">
        <v>35</v>
      </c>
      <c r="I1684" t="s">
        <v>42</v>
      </c>
      <c r="J1684" t="s">
        <v>57</v>
      </c>
      <c r="K1684" s="16">
        <v>12</v>
      </c>
      <c r="L1684" s="17">
        <v>708.77</v>
      </c>
      <c r="M1684" s="17">
        <v>56.701599999999999</v>
      </c>
      <c r="N1684" s="17">
        <v>31.128999999999998</v>
      </c>
      <c r="O1684" s="18">
        <f t="shared" si="53"/>
        <v>25.572600000000001</v>
      </c>
      <c r="P1684" s="17"/>
      <c r="Q1684" s="21">
        <v>0</v>
      </c>
    </row>
    <row r="1685" spans="1:17" x14ac:dyDescent="0.2">
      <c r="A1685" s="5">
        <f t="shared" si="52"/>
        <v>1</v>
      </c>
      <c r="B1685" s="15">
        <v>45788</v>
      </c>
      <c r="C1685" t="s">
        <v>70</v>
      </c>
      <c r="D1685" t="s">
        <v>49</v>
      </c>
      <c r="E1685" t="s">
        <v>132</v>
      </c>
      <c r="H1685" t="s">
        <v>54</v>
      </c>
      <c r="I1685" t="s">
        <v>39</v>
      </c>
      <c r="J1685" t="s">
        <v>57</v>
      </c>
      <c r="K1685" s="16">
        <v>11</v>
      </c>
      <c r="L1685" s="17">
        <v>682.73099999999999</v>
      </c>
      <c r="M1685" s="17">
        <v>54.618479999999998</v>
      </c>
      <c r="N1685" s="17">
        <v>46.168000000000006</v>
      </c>
      <c r="O1685" s="18">
        <f t="shared" si="53"/>
        <v>8.4504799999999918</v>
      </c>
      <c r="P1685" s="17"/>
      <c r="Q1685" s="21">
        <v>20</v>
      </c>
    </row>
    <row r="1686" spans="1:17" x14ac:dyDescent="0.2">
      <c r="A1686" s="5">
        <f t="shared" si="52"/>
        <v>2</v>
      </c>
      <c r="B1686" s="15">
        <v>45789</v>
      </c>
      <c r="C1686" t="s">
        <v>32</v>
      </c>
      <c r="D1686" t="s">
        <v>49</v>
      </c>
      <c r="E1686" t="s">
        <v>156</v>
      </c>
      <c r="H1686" t="s">
        <v>35</v>
      </c>
      <c r="I1686" t="s">
        <v>36</v>
      </c>
      <c r="J1686" t="s">
        <v>40</v>
      </c>
      <c r="K1686" s="16">
        <v>12</v>
      </c>
      <c r="L1686" s="17">
        <v>468.54199999999997</v>
      </c>
      <c r="M1686" s="17">
        <v>37.483359999999998</v>
      </c>
      <c r="N1686" s="17">
        <v>21.594999999999999</v>
      </c>
      <c r="O1686" s="18">
        <f t="shared" si="53"/>
        <v>15.888359999999999</v>
      </c>
      <c r="P1686" s="17"/>
    </row>
    <row r="1687" spans="1:17" x14ac:dyDescent="0.2">
      <c r="A1687" s="5">
        <f t="shared" si="52"/>
        <v>2</v>
      </c>
      <c r="B1687" s="15">
        <v>45789</v>
      </c>
      <c r="C1687" t="s">
        <v>39</v>
      </c>
      <c r="D1687" t="s">
        <v>49</v>
      </c>
      <c r="E1687" t="s">
        <v>156</v>
      </c>
      <c r="H1687" t="s">
        <v>54</v>
      </c>
      <c r="I1687" t="s">
        <v>2</v>
      </c>
      <c r="J1687" t="s">
        <v>52</v>
      </c>
      <c r="K1687" s="16">
        <v>11</v>
      </c>
      <c r="L1687" s="17">
        <v>528.17499999999995</v>
      </c>
      <c r="M1687" s="17">
        <v>42.253999999999998</v>
      </c>
      <c r="N1687" s="17">
        <v>39.548999999999999</v>
      </c>
      <c r="O1687" s="18">
        <f t="shared" si="53"/>
        <v>2.7049999999999983</v>
      </c>
      <c r="P1687" s="17"/>
    </row>
    <row r="1688" spans="1:17" x14ac:dyDescent="0.2">
      <c r="A1688" s="5">
        <f t="shared" si="52"/>
        <v>2</v>
      </c>
      <c r="B1688" s="15">
        <v>45789</v>
      </c>
      <c r="C1688" t="s">
        <v>42</v>
      </c>
      <c r="D1688" t="s">
        <v>49</v>
      </c>
      <c r="E1688" t="s">
        <v>156</v>
      </c>
      <c r="H1688" t="s">
        <v>51</v>
      </c>
      <c r="I1688" t="s">
        <v>2</v>
      </c>
      <c r="J1688" t="s">
        <v>52</v>
      </c>
      <c r="K1688" s="16">
        <v>11</v>
      </c>
      <c r="L1688" s="17">
        <v>616.101</v>
      </c>
      <c r="M1688" s="17">
        <v>49.288080000000001</v>
      </c>
      <c r="N1688" s="17">
        <v>41.275000000000006</v>
      </c>
      <c r="O1688" s="18">
        <f t="shared" si="53"/>
        <v>8.0130799999999951</v>
      </c>
      <c r="P1688" s="17"/>
      <c r="Q1688" t="s">
        <v>2</v>
      </c>
    </row>
    <row r="1689" spans="1:17" x14ac:dyDescent="0.2">
      <c r="A1689" s="5">
        <f t="shared" si="52"/>
        <v>2</v>
      </c>
      <c r="B1689" s="15">
        <v>45789</v>
      </c>
      <c r="C1689" t="s">
        <v>36</v>
      </c>
      <c r="D1689" t="s">
        <v>49</v>
      </c>
      <c r="E1689" t="s">
        <v>156</v>
      </c>
      <c r="H1689" t="s">
        <v>54</v>
      </c>
      <c r="I1689" t="s">
        <v>36</v>
      </c>
      <c r="J1689" t="s">
        <v>57</v>
      </c>
      <c r="K1689" s="16">
        <v>16</v>
      </c>
      <c r="L1689" s="17">
        <v>559.63499999999999</v>
      </c>
      <c r="M1689" s="17">
        <v>44.770800000000001</v>
      </c>
      <c r="N1689" s="17">
        <v>24.573</v>
      </c>
      <c r="O1689" s="18">
        <f t="shared" si="53"/>
        <v>20.197800000000001</v>
      </c>
      <c r="P1689" s="17"/>
    </row>
    <row r="1690" spans="1:17" x14ac:dyDescent="0.2">
      <c r="A1690" s="5">
        <f t="shared" si="52"/>
        <v>2</v>
      </c>
      <c r="B1690" s="15">
        <v>45789</v>
      </c>
      <c r="C1690" t="s">
        <v>44</v>
      </c>
      <c r="D1690" t="s">
        <v>49</v>
      </c>
      <c r="E1690" t="s">
        <v>156</v>
      </c>
      <c r="H1690" t="s">
        <v>54</v>
      </c>
      <c r="I1690" t="s">
        <v>36</v>
      </c>
      <c r="J1690" t="s">
        <v>57</v>
      </c>
      <c r="K1690" s="16">
        <v>16</v>
      </c>
      <c r="L1690" s="17">
        <v>632.88400000000001</v>
      </c>
      <c r="M1690" s="17">
        <v>50.630720000000004</v>
      </c>
      <c r="N1690" s="17">
        <v>27.552</v>
      </c>
      <c r="O1690" s="18">
        <f t="shared" si="53"/>
        <v>23.078720000000004</v>
      </c>
      <c r="P1690" s="17"/>
    </row>
    <row r="1691" spans="1:17" x14ac:dyDescent="0.2">
      <c r="A1691" s="5">
        <f t="shared" si="52"/>
        <v>2</v>
      </c>
      <c r="B1691" s="15">
        <v>45789</v>
      </c>
      <c r="C1691" t="s">
        <v>46</v>
      </c>
      <c r="D1691" t="s">
        <v>33</v>
      </c>
      <c r="E1691" t="s">
        <v>156</v>
      </c>
      <c r="H1691" t="s">
        <v>35</v>
      </c>
      <c r="I1691" t="s">
        <v>36</v>
      </c>
      <c r="J1691" t="s">
        <v>52</v>
      </c>
      <c r="K1691" s="16">
        <v>11</v>
      </c>
      <c r="L1691" s="17">
        <v>464.49099999999999</v>
      </c>
      <c r="M1691" s="17">
        <v>37.159280000000003</v>
      </c>
      <c r="N1691" s="17">
        <v>26.677</v>
      </c>
      <c r="O1691" s="18">
        <f t="shared" si="53"/>
        <v>10.482280000000003</v>
      </c>
      <c r="P1691" s="17"/>
    </row>
    <row r="1692" spans="1:17" x14ac:dyDescent="0.2">
      <c r="A1692" s="5">
        <f t="shared" si="52"/>
        <v>2</v>
      </c>
      <c r="B1692" s="15">
        <v>45789</v>
      </c>
      <c r="C1692" t="s">
        <v>48</v>
      </c>
      <c r="D1692" t="s">
        <v>33</v>
      </c>
      <c r="E1692" t="s">
        <v>156</v>
      </c>
      <c r="H1692" t="s">
        <v>54</v>
      </c>
      <c r="I1692" t="s">
        <v>2</v>
      </c>
      <c r="J1692" t="s">
        <v>43</v>
      </c>
      <c r="K1692" s="16">
        <v>11</v>
      </c>
      <c r="L1692" s="17">
        <v>503.21300000000002</v>
      </c>
      <c r="M1692" s="17">
        <v>40.257040000000003</v>
      </c>
      <c r="N1692" s="17">
        <v>31.027000000000001</v>
      </c>
      <c r="O1692" s="18">
        <f t="shared" si="53"/>
        <v>9.2300400000000025</v>
      </c>
      <c r="P1692" s="17"/>
    </row>
    <row r="1693" spans="1:17" x14ac:dyDescent="0.2">
      <c r="A1693" s="5">
        <f t="shared" si="52"/>
        <v>2</v>
      </c>
      <c r="B1693" s="15">
        <v>45789</v>
      </c>
      <c r="C1693" t="s">
        <v>32</v>
      </c>
      <c r="D1693" t="s">
        <v>49</v>
      </c>
      <c r="E1693" t="s">
        <v>143</v>
      </c>
      <c r="H1693" t="s">
        <v>35</v>
      </c>
      <c r="I1693" t="s">
        <v>42</v>
      </c>
      <c r="J1693" t="s">
        <v>117</v>
      </c>
      <c r="K1693" s="16">
        <v>6</v>
      </c>
      <c r="L1693" s="17">
        <v>544.33100000000002</v>
      </c>
      <c r="M1693" s="17">
        <v>43.546480000000003</v>
      </c>
      <c r="N1693" s="17">
        <v>44.569000000000003</v>
      </c>
      <c r="O1693" s="18">
        <f t="shared" si="53"/>
        <v>-1.0225200000000001</v>
      </c>
      <c r="P1693" s="17"/>
    </row>
    <row r="1694" spans="1:17" x14ac:dyDescent="0.2">
      <c r="A1694" s="5">
        <f t="shared" si="52"/>
        <v>2</v>
      </c>
      <c r="B1694" s="15">
        <v>45789</v>
      </c>
      <c r="C1694" t="s">
        <v>39</v>
      </c>
      <c r="D1694" t="s">
        <v>49</v>
      </c>
      <c r="E1694" t="s">
        <v>143</v>
      </c>
      <c r="H1694" t="s">
        <v>51</v>
      </c>
      <c r="I1694" t="s">
        <v>2</v>
      </c>
      <c r="J1694" t="s">
        <v>52</v>
      </c>
      <c r="K1694" s="16">
        <v>14</v>
      </c>
      <c r="L1694" s="17">
        <v>697.38400000000001</v>
      </c>
      <c r="M1694" s="17">
        <v>55.79072</v>
      </c>
      <c r="N1694" s="17">
        <v>39.471000000000004</v>
      </c>
      <c r="O1694" s="18">
        <f t="shared" si="53"/>
        <v>16.319719999999997</v>
      </c>
      <c r="P1694" s="17">
        <f>SUM(O1690:O1694)</f>
        <v>58.088240000000006</v>
      </c>
      <c r="Q1694" t="s">
        <v>2</v>
      </c>
    </row>
    <row r="1695" spans="1:17" x14ac:dyDescent="0.2">
      <c r="A1695" s="5">
        <f t="shared" si="52"/>
        <v>2</v>
      </c>
      <c r="B1695" s="15">
        <v>45789</v>
      </c>
      <c r="C1695" t="s">
        <v>42</v>
      </c>
      <c r="D1695" t="s">
        <v>49</v>
      </c>
      <c r="E1695" t="s">
        <v>143</v>
      </c>
      <c r="H1695" t="s">
        <v>54</v>
      </c>
      <c r="I1695" t="s">
        <v>2</v>
      </c>
      <c r="J1695" t="s">
        <v>52</v>
      </c>
      <c r="K1695" s="16">
        <v>11</v>
      </c>
      <c r="L1695" s="17">
        <v>695.63400000000001</v>
      </c>
      <c r="M1695" s="17">
        <v>55.65072</v>
      </c>
      <c r="N1695" s="17">
        <v>39.548999999999999</v>
      </c>
      <c r="O1695" s="18">
        <f t="shared" si="53"/>
        <v>16.10172</v>
      </c>
      <c r="P1695" s="17"/>
    </row>
    <row r="1696" spans="1:17" x14ac:dyDescent="0.2">
      <c r="A1696" s="5">
        <f t="shared" si="52"/>
        <v>2</v>
      </c>
      <c r="B1696" s="15">
        <v>45789</v>
      </c>
      <c r="C1696" t="s">
        <v>36</v>
      </c>
      <c r="D1696" t="s">
        <v>49</v>
      </c>
      <c r="E1696" t="s">
        <v>143</v>
      </c>
      <c r="H1696" t="s">
        <v>51</v>
      </c>
      <c r="I1696" t="s">
        <v>2</v>
      </c>
      <c r="J1696" t="s">
        <v>52</v>
      </c>
      <c r="K1696" s="16">
        <v>10</v>
      </c>
      <c r="L1696" s="17">
        <v>738.67399999999998</v>
      </c>
      <c r="M1696" s="17">
        <v>59.093919999999997</v>
      </c>
      <c r="N1696" s="17">
        <v>40.448</v>
      </c>
      <c r="O1696" s="18">
        <f t="shared" si="53"/>
        <v>18.645919999999997</v>
      </c>
      <c r="P1696" s="17"/>
    </row>
    <row r="1697" spans="1:17" x14ac:dyDescent="0.2">
      <c r="A1697" s="5">
        <f t="shared" si="52"/>
        <v>2</v>
      </c>
      <c r="B1697" s="15">
        <v>45789</v>
      </c>
      <c r="C1697" t="s">
        <v>44</v>
      </c>
      <c r="D1697" t="s">
        <v>49</v>
      </c>
      <c r="E1697" t="s">
        <v>143</v>
      </c>
      <c r="H1697" t="s">
        <v>54</v>
      </c>
      <c r="I1697" t="s">
        <v>42</v>
      </c>
      <c r="J1697" t="s">
        <v>57</v>
      </c>
      <c r="K1697" s="16">
        <v>14</v>
      </c>
      <c r="L1697" s="17">
        <v>637.48400000000004</v>
      </c>
      <c r="M1697" s="17">
        <v>50.998720000000006</v>
      </c>
      <c r="N1697" s="17">
        <v>32.715000000000003</v>
      </c>
      <c r="O1697" s="18">
        <f t="shared" si="53"/>
        <v>18.283720000000002</v>
      </c>
      <c r="P1697" s="17"/>
    </row>
    <row r="1698" spans="1:17" x14ac:dyDescent="0.2">
      <c r="A1698" s="5">
        <f t="shared" si="52"/>
        <v>2</v>
      </c>
      <c r="B1698" s="15">
        <v>45789</v>
      </c>
      <c r="C1698" t="s">
        <v>46</v>
      </c>
      <c r="D1698" t="s">
        <v>49</v>
      </c>
      <c r="E1698" t="s">
        <v>143</v>
      </c>
      <c r="H1698" t="s">
        <v>35</v>
      </c>
      <c r="I1698" t="s">
        <v>2</v>
      </c>
      <c r="J1698" t="s">
        <v>104</v>
      </c>
      <c r="K1698" s="16">
        <v>8</v>
      </c>
      <c r="L1698" s="17">
        <v>375.31799999999998</v>
      </c>
      <c r="M1698" s="17">
        <v>30.02544</v>
      </c>
      <c r="N1698" s="17">
        <v>23.6</v>
      </c>
      <c r="O1698" s="18">
        <f t="shared" si="53"/>
        <v>6.4254399999999983</v>
      </c>
      <c r="P1698" s="17"/>
    </row>
    <row r="1699" spans="1:17" x14ac:dyDescent="0.2">
      <c r="A1699" s="5">
        <f t="shared" si="52"/>
        <v>2</v>
      </c>
      <c r="B1699" s="15">
        <v>45789</v>
      </c>
      <c r="C1699" t="s">
        <v>48</v>
      </c>
      <c r="D1699" t="s">
        <v>49</v>
      </c>
      <c r="E1699" t="s">
        <v>143</v>
      </c>
      <c r="H1699" t="s">
        <v>35</v>
      </c>
      <c r="I1699" t="s">
        <v>2</v>
      </c>
      <c r="J1699" t="s">
        <v>60</v>
      </c>
      <c r="K1699" s="16">
        <v>9</v>
      </c>
      <c r="L1699" s="17">
        <v>332.77</v>
      </c>
      <c r="M1699" s="17">
        <v>26.621600000000001</v>
      </c>
      <c r="N1699" s="17">
        <v>26.004999999999999</v>
      </c>
      <c r="O1699" s="18">
        <f t="shared" si="53"/>
        <v>0.61660000000000181</v>
      </c>
      <c r="P1699" s="17"/>
    </row>
    <row r="1700" spans="1:17" x14ac:dyDescent="0.2">
      <c r="A1700" s="5">
        <f t="shared" si="52"/>
        <v>3</v>
      </c>
      <c r="B1700" s="15">
        <v>45790</v>
      </c>
      <c r="C1700" t="s">
        <v>32</v>
      </c>
      <c r="D1700" t="s">
        <v>49</v>
      </c>
      <c r="E1700" t="s">
        <v>108</v>
      </c>
      <c r="F1700" t="s">
        <v>53</v>
      </c>
      <c r="H1700" t="s">
        <v>54</v>
      </c>
      <c r="I1700" t="s">
        <v>39</v>
      </c>
      <c r="J1700" t="s">
        <v>57</v>
      </c>
      <c r="K1700" s="16">
        <v>14</v>
      </c>
      <c r="L1700" s="17">
        <v>6561.1369999999997</v>
      </c>
      <c r="M1700" s="17">
        <v>524.89095999999995</v>
      </c>
      <c r="N1700" s="17">
        <v>84.346000000000004</v>
      </c>
      <c r="O1700" s="18">
        <f t="shared" si="53"/>
        <v>440.54495999999995</v>
      </c>
      <c r="P1700" s="17"/>
    </row>
    <row r="1701" spans="1:17" x14ac:dyDescent="0.2">
      <c r="A1701" s="5">
        <f t="shared" si="52"/>
        <v>3</v>
      </c>
      <c r="B1701" s="15">
        <v>45790</v>
      </c>
      <c r="C1701" t="s">
        <v>39</v>
      </c>
      <c r="D1701" t="s">
        <v>49</v>
      </c>
      <c r="E1701" t="s">
        <v>108</v>
      </c>
      <c r="H1701" t="s">
        <v>45</v>
      </c>
      <c r="I1701" t="s">
        <v>2</v>
      </c>
      <c r="J1701" t="s">
        <v>117</v>
      </c>
      <c r="K1701" s="16">
        <v>7</v>
      </c>
      <c r="L1701" s="17">
        <v>660.65899999999999</v>
      </c>
      <c r="M1701" s="17">
        <v>52.852719999999998</v>
      </c>
      <c r="N1701" s="17">
        <v>47.456999999999994</v>
      </c>
      <c r="O1701" s="18">
        <f t="shared" si="53"/>
        <v>5.3957200000000043</v>
      </c>
      <c r="P1701" s="17"/>
      <c r="Q1701" t="s">
        <v>2</v>
      </c>
    </row>
    <row r="1702" spans="1:17" x14ac:dyDescent="0.2">
      <c r="A1702" s="5">
        <f t="shared" si="52"/>
        <v>3</v>
      </c>
      <c r="B1702" s="15">
        <v>45790</v>
      </c>
      <c r="C1702" t="s">
        <v>42</v>
      </c>
      <c r="D1702" t="s">
        <v>49</v>
      </c>
      <c r="E1702" t="s">
        <v>108</v>
      </c>
      <c r="H1702" t="s">
        <v>35</v>
      </c>
      <c r="I1702" t="s">
        <v>42</v>
      </c>
      <c r="J1702" t="s">
        <v>52</v>
      </c>
      <c r="K1702" s="16">
        <v>9</v>
      </c>
      <c r="L1702" s="17">
        <v>575.61900000000003</v>
      </c>
      <c r="M1702" s="17">
        <v>46.049520000000001</v>
      </c>
      <c r="N1702" s="17">
        <v>37.612000000000002</v>
      </c>
      <c r="O1702" s="18">
        <f t="shared" si="53"/>
        <v>8.4375199999999992</v>
      </c>
      <c r="P1702" s="17"/>
      <c r="Q1702" t="s">
        <v>2</v>
      </c>
    </row>
    <row r="1703" spans="1:17" x14ac:dyDescent="0.2">
      <c r="A1703" s="5">
        <f t="shared" si="52"/>
        <v>3</v>
      </c>
      <c r="B1703" s="15">
        <v>45790</v>
      </c>
      <c r="C1703" t="s">
        <v>36</v>
      </c>
      <c r="D1703" t="s">
        <v>49</v>
      </c>
      <c r="E1703" t="s">
        <v>108</v>
      </c>
      <c r="H1703" t="s">
        <v>35</v>
      </c>
      <c r="I1703" t="s">
        <v>42</v>
      </c>
      <c r="J1703" t="s">
        <v>57</v>
      </c>
      <c r="K1703" s="16">
        <v>11</v>
      </c>
      <c r="L1703" s="17">
        <v>808.2</v>
      </c>
      <c r="M1703" s="17">
        <v>64.656000000000006</v>
      </c>
      <c r="N1703" s="17">
        <v>31.128999999999998</v>
      </c>
      <c r="O1703" s="18">
        <f t="shared" si="53"/>
        <v>33.527000000000008</v>
      </c>
      <c r="P1703" s="17"/>
    </row>
    <row r="1704" spans="1:17" x14ac:dyDescent="0.2">
      <c r="A1704" s="5">
        <f t="shared" si="52"/>
        <v>3</v>
      </c>
      <c r="B1704" s="15">
        <v>45790</v>
      </c>
      <c r="C1704" t="s">
        <v>44</v>
      </c>
      <c r="D1704" t="s">
        <v>49</v>
      </c>
      <c r="E1704" t="s">
        <v>108</v>
      </c>
      <c r="H1704" t="s">
        <v>54</v>
      </c>
      <c r="I1704" t="s">
        <v>32</v>
      </c>
      <c r="J1704" t="s">
        <v>52</v>
      </c>
      <c r="K1704" s="16">
        <v>13</v>
      </c>
      <c r="L1704" s="17">
        <v>709.346</v>
      </c>
      <c r="M1704" s="17">
        <v>56.747680000000003</v>
      </c>
      <c r="N1704" s="17">
        <v>62.848000000000006</v>
      </c>
      <c r="O1704" s="18">
        <f t="shared" si="53"/>
        <v>-6.1003200000000035</v>
      </c>
      <c r="P1704" s="17"/>
    </row>
    <row r="1705" spans="1:17" x14ac:dyDescent="0.2">
      <c r="A1705" s="5">
        <f t="shared" si="52"/>
        <v>3</v>
      </c>
      <c r="B1705" s="15">
        <v>45790</v>
      </c>
      <c r="C1705" t="s">
        <v>46</v>
      </c>
      <c r="D1705" t="s">
        <v>49</v>
      </c>
      <c r="E1705" t="s">
        <v>108</v>
      </c>
      <c r="H1705" t="s">
        <v>54</v>
      </c>
      <c r="I1705" t="s">
        <v>42</v>
      </c>
      <c r="J1705" t="s">
        <v>40</v>
      </c>
      <c r="K1705" s="16">
        <v>16</v>
      </c>
      <c r="L1705" s="17">
        <v>955.22900000000004</v>
      </c>
      <c r="M1705" s="17">
        <v>76.418320000000008</v>
      </c>
      <c r="N1705" s="17">
        <v>34.651000000000003</v>
      </c>
      <c r="O1705" s="18">
        <f t="shared" si="53"/>
        <v>41.767320000000005</v>
      </c>
      <c r="P1705" s="17"/>
    </row>
    <row r="1706" spans="1:17" x14ac:dyDescent="0.2">
      <c r="A1706" s="5">
        <f t="shared" si="52"/>
        <v>3</v>
      </c>
      <c r="B1706" s="15">
        <v>45790</v>
      </c>
      <c r="C1706" t="s">
        <v>48</v>
      </c>
      <c r="D1706" t="s">
        <v>49</v>
      </c>
      <c r="E1706" t="s">
        <v>108</v>
      </c>
      <c r="H1706" t="s">
        <v>54</v>
      </c>
      <c r="I1706" t="s">
        <v>42</v>
      </c>
      <c r="J1706" t="s">
        <v>40</v>
      </c>
      <c r="K1706" s="16">
        <v>15</v>
      </c>
      <c r="L1706" s="17">
        <v>803.37599999999998</v>
      </c>
      <c r="M1706" s="17">
        <v>64.270079999999993</v>
      </c>
      <c r="N1706" s="17">
        <v>29.445</v>
      </c>
      <c r="O1706" s="18">
        <f t="shared" si="53"/>
        <v>34.825079999999993</v>
      </c>
      <c r="P1706" s="17"/>
    </row>
    <row r="1707" spans="1:17" x14ac:dyDescent="0.2">
      <c r="A1707" s="5">
        <f t="shared" si="52"/>
        <v>3</v>
      </c>
      <c r="B1707" s="15">
        <v>45790</v>
      </c>
      <c r="C1707" t="s">
        <v>55</v>
      </c>
      <c r="D1707" t="s">
        <v>49</v>
      </c>
      <c r="E1707" t="s">
        <v>108</v>
      </c>
      <c r="H1707" t="s">
        <v>54</v>
      </c>
      <c r="I1707" t="s">
        <v>42</v>
      </c>
      <c r="J1707" t="s">
        <v>57</v>
      </c>
      <c r="K1707" s="16">
        <v>16</v>
      </c>
      <c r="L1707" s="17">
        <v>1042.3330000000001</v>
      </c>
      <c r="M1707" s="17">
        <v>83.386640000000014</v>
      </c>
      <c r="N1707" s="17">
        <v>43.142000000000003</v>
      </c>
      <c r="O1707" s="18">
        <f t="shared" si="53"/>
        <v>40.244640000000011</v>
      </c>
      <c r="P1707" s="17"/>
    </row>
    <row r="1708" spans="1:17" x14ac:dyDescent="0.2">
      <c r="A1708" s="5">
        <f t="shared" si="52"/>
        <v>4</v>
      </c>
      <c r="B1708" s="15">
        <v>45791</v>
      </c>
      <c r="C1708" t="s">
        <v>32</v>
      </c>
      <c r="D1708" t="s">
        <v>33</v>
      </c>
      <c r="E1708" t="s">
        <v>105</v>
      </c>
      <c r="H1708" t="s">
        <v>35</v>
      </c>
      <c r="I1708" t="s">
        <v>39</v>
      </c>
      <c r="J1708" t="s">
        <v>52</v>
      </c>
      <c r="K1708" s="16">
        <v>6</v>
      </c>
      <c r="L1708" s="17">
        <v>213.828</v>
      </c>
      <c r="M1708" s="17">
        <v>17.10624</v>
      </c>
      <c r="N1708" s="17">
        <v>62.843000000000004</v>
      </c>
      <c r="O1708" s="18">
        <f t="shared" si="53"/>
        <v>-45.736760000000004</v>
      </c>
      <c r="P1708" s="17"/>
    </row>
    <row r="1709" spans="1:17" x14ac:dyDescent="0.2">
      <c r="A1709" s="5">
        <f t="shared" si="52"/>
        <v>4</v>
      </c>
      <c r="B1709" s="15">
        <v>45791</v>
      </c>
      <c r="C1709" t="s">
        <v>39</v>
      </c>
      <c r="D1709" t="s">
        <v>33</v>
      </c>
      <c r="E1709" t="s">
        <v>105</v>
      </c>
      <c r="H1709" t="s">
        <v>35</v>
      </c>
      <c r="I1709" t="s">
        <v>39</v>
      </c>
      <c r="J1709" t="s">
        <v>52</v>
      </c>
      <c r="K1709" s="16">
        <v>8</v>
      </c>
      <c r="L1709" s="17">
        <v>311.54399999999998</v>
      </c>
      <c r="M1709" s="17">
        <v>24.92352</v>
      </c>
      <c r="N1709" s="17">
        <v>59.75200000000001</v>
      </c>
      <c r="O1709" s="18">
        <f t="shared" si="53"/>
        <v>-34.828480000000013</v>
      </c>
      <c r="P1709" s="17"/>
    </row>
    <row r="1710" spans="1:17" x14ac:dyDescent="0.2">
      <c r="A1710" s="5">
        <f t="shared" si="52"/>
        <v>4</v>
      </c>
      <c r="B1710" s="15">
        <v>45791</v>
      </c>
      <c r="C1710" t="s">
        <v>42</v>
      </c>
      <c r="D1710" t="s">
        <v>33</v>
      </c>
      <c r="E1710" t="s">
        <v>105</v>
      </c>
      <c r="H1710" t="s">
        <v>35</v>
      </c>
      <c r="I1710" t="s">
        <v>42</v>
      </c>
      <c r="J1710" t="s">
        <v>40</v>
      </c>
      <c r="K1710" s="16">
        <v>9</v>
      </c>
      <c r="L1710" s="17">
        <v>307.452</v>
      </c>
      <c r="M1710" s="17">
        <v>24.596160000000001</v>
      </c>
      <c r="N1710" s="17">
        <v>74.318999999999988</v>
      </c>
      <c r="O1710" s="18">
        <f t="shared" si="53"/>
        <v>-49.722839999999991</v>
      </c>
      <c r="P1710" s="17"/>
    </row>
    <row r="1711" spans="1:17" x14ac:dyDescent="0.2">
      <c r="A1711" s="5">
        <f t="shared" si="52"/>
        <v>4</v>
      </c>
      <c r="B1711" s="15">
        <v>45791</v>
      </c>
      <c r="C1711" t="s">
        <v>36</v>
      </c>
      <c r="D1711" t="s">
        <v>33</v>
      </c>
      <c r="E1711" t="s">
        <v>105</v>
      </c>
      <c r="H1711" t="s">
        <v>45</v>
      </c>
      <c r="I1711" t="s">
        <v>2</v>
      </c>
      <c r="J1711" t="s">
        <v>43</v>
      </c>
      <c r="K1711" s="16">
        <v>8</v>
      </c>
      <c r="L1711" s="17">
        <v>355.99900000000002</v>
      </c>
      <c r="M1711" s="17">
        <v>28.479920000000003</v>
      </c>
      <c r="N1711" s="17">
        <v>28.966999999999999</v>
      </c>
      <c r="O1711" s="18">
        <f t="shared" si="53"/>
        <v>-0.48707999999999529</v>
      </c>
      <c r="P1711" s="17"/>
      <c r="Q1711" t="s">
        <v>2</v>
      </c>
    </row>
    <row r="1712" spans="1:17" x14ac:dyDescent="0.2">
      <c r="A1712" s="5">
        <f t="shared" si="52"/>
        <v>4</v>
      </c>
      <c r="B1712" s="15">
        <v>45791</v>
      </c>
      <c r="C1712" t="s">
        <v>44</v>
      </c>
      <c r="D1712" t="s">
        <v>33</v>
      </c>
      <c r="E1712" t="s">
        <v>105</v>
      </c>
      <c r="H1712" t="s">
        <v>62</v>
      </c>
      <c r="I1712" t="s">
        <v>2</v>
      </c>
      <c r="J1712" t="s">
        <v>43</v>
      </c>
      <c r="K1712" s="16">
        <v>8</v>
      </c>
      <c r="L1712" s="17">
        <v>479.459</v>
      </c>
      <c r="M1712" s="17">
        <v>38.356720000000003</v>
      </c>
      <c r="N1712" s="17">
        <v>91.952999999999989</v>
      </c>
      <c r="O1712" s="18">
        <f t="shared" si="53"/>
        <v>-53.596279999999986</v>
      </c>
      <c r="P1712" s="17" t="s">
        <v>2</v>
      </c>
    </row>
    <row r="1713" spans="1:17" x14ac:dyDescent="0.2">
      <c r="A1713" s="5">
        <f t="shared" si="52"/>
        <v>4</v>
      </c>
      <c r="B1713" s="15">
        <v>45791</v>
      </c>
      <c r="C1713" t="s">
        <v>46</v>
      </c>
      <c r="D1713" t="s">
        <v>33</v>
      </c>
      <c r="E1713" t="s">
        <v>105</v>
      </c>
      <c r="H1713" t="s">
        <v>45</v>
      </c>
      <c r="I1713" t="s">
        <v>2</v>
      </c>
      <c r="J1713" t="s">
        <v>40</v>
      </c>
      <c r="K1713" s="16">
        <v>13</v>
      </c>
      <c r="L1713" s="17">
        <v>589.61699999999996</v>
      </c>
      <c r="M1713" s="17">
        <v>47.169359999999998</v>
      </c>
      <c r="N1713" s="17">
        <v>30.709</v>
      </c>
      <c r="O1713" s="18">
        <f t="shared" si="53"/>
        <v>16.460359999999998</v>
      </c>
      <c r="P1713" s="17"/>
    </row>
    <row r="1714" spans="1:17" x14ac:dyDescent="0.2">
      <c r="A1714" s="5">
        <f t="shared" si="52"/>
        <v>4</v>
      </c>
      <c r="B1714" s="15">
        <v>45791</v>
      </c>
      <c r="C1714" t="s">
        <v>48</v>
      </c>
      <c r="D1714" t="s">
        <v>33</v>
      </c>
      <c r="E1714" t="s">
        <v>105</v>
      </c>
      <c r="H1714" t="s">
        <v>54</v>
      </c>
      <c r="I1714" t="s">
        <v>2</v>
      </c>
      <c r="J1714" t="s">
        <v>43</v>
      </c>
      <c r="K1714" s="16">
        <v>16</v>
      </c>
      <c r="L1714" s="17">
        <v>594.59500000000003</v>
      </c>
      <c r="M1714" s="17">
        <v>47.567600000000006</v>
      </c>
      <c r="N1714" s="17">
        <v>65.048999999999992</v>
      </c>
      <c r="O1714" s="18">
        <f t="shared" si="53"/>
        <v>-17.481399999999987</v>
      </c>
      <c r="P1714" s="17"/>
    </row>
    <row r="1715" spans="1:17" x14ac:dyDescent="0.2">
      <c r="A1715" s="5">
        <f t="shared" si="52"/>
        <v>4</v>
      </c>
      <c r="B1715" s="15">
        <v>45791</v>
      </c>
      <c r="C1715" t="s">
        <v>32</v>
      </c>
      <c r="D1715" t="s">
        <v>49</v>
      </c>
      <c r="E1715" t="s">
        <v>157</v>
      </c>
      <c r="H1715" t="s">
        <v>62</v>
      </c>
      <c r="I1715" t="s">
        <v>2</v>
      </c>
      <c r="J1715" t="s">
        <v>117</v>
      </c>
      <c r="K1715" s="16">
        <v>10</v>
      </c>
      <c r="L1715" s="17">
        <v>541.46199999999999</v>
      </c>
      <c r="M1715" s="17">
        <v>43.316960000000002</v>
      </c>
      <c r="N1715" s="17">
        <v>113.354</v>
      </c>
      <c r="O1715" s="18">
        <f t="shared" si="53"/>
        <v>-70.03703999999999</v>
      </c>
      <c r="P1715" s="17"/>
    </row>
    <row r="1716" spans="1:17" x14ac:dyDescent="0.2">
      <c r="A1716" s="5">
        <f t="shared" si="52"/>
        <v>4</v>
      </c>
      <c r="B1716" s="15">
        <v>45791</v>
      </c>
      <c r="C1716" t="s">
        <v>39</v>
      </c>
      <c r="D1716" t="s">
        <v>49</v>
      </c>
      <c r="E1716" t="s">
        <v>157</v>
      </c>
      <c r="H1716" t="s">
        <v>51</v>
      </c>
      <c r="I1716" t="s">
        <v>2</v>
      </c>
      <c r="J1716" t="s">
        <v>52</v>
      </c>
      <c r="K1716" s="16">
        <v>11</v>
      </c>
      <c r="L1716" s="17">
        <v>613.18399999999997</v>
      </c>
      <c r="M1716" s="17">
        <v>49.054719999999996</v>
      </c>
      <c r="N1716" s="17">
        <v>23.052</v>
      </c>
      <c r="O1716" s="18">
        <f t="shared" si="53"/>
        <v>26.002719999999997</v>
      </c>
      <c r="P1716" s="17"/>
    </row>
    <row r="1717" spans="1:17" x14ac:dyDescent="0.2">
      <c r="A1717" s="5">
        <f t="shared" si="52"/>
        <v>4</v>
      </c>
      <c r="B1717" s="15">
        <v>45791</v>
      </c>
      <c r="C1717" t="s">
        <v>42</v>
      </c>
      <c r="D1717" t="s">
        <v>49</v>
      </c>
      <c r="E1717" t="s">
        <v>157</v>
      </c>
      <c r="H1717" t="s">
        <v>54</v>
      </c>
      <c r="I1717" t="s">
        <v>36</v>
      </c>
      <c r="J1717" t="s">
        <v>57</v>
      </c>
      <c r="K1717" s="16">
        <v>14</v>
      </c>
      <c r="L1717" s="17">
        <v>623.72900000000004</v>
      </c>
      <c r="M1717" s="17">
        <v>49.898320000000005</v>
      </c>
      <c r="N1717" s="17">
        <v>27.850999999999999</v>
      </c>
      <c r="O1717" s="18">
        <f t="shared" si="53"/>
        <v>22.047320000000006</v>
      </c>
      <c r="P1717" s="17"/>
    </row>
    <row r="1718" spans="1:17" x14ac:dyDescent="0.2">
      <c r="A1718" s="5">
        <f t="shared" si="52"/>
        <v>4</v>
      </c>
      <c r="B1718" s="15">
        <v>45791</v>
      </c>
      <c r="C1718" t="s">
        <v>36</v>
      </c>
      <c r="D1718" t="s">
        <v>49</v>
      </c>
      <c r="E1718" t="s">
        <v>157</v>
      </c>
      <c r="H1718" t="s">
        <v>54</v>
      </c>
      <c r="I1718" t="s">
        <v>36</v>
      </c>
      <c r="J1718" t="s">
        <v>57</v>
      </c>
      <c r="K1718" s="16">
        <v>16</v>
      </c>
      <c r="L1718" s="17">
        <v>678.89300000000003</v>
      </c>
      <c r="M1718" s="17">
        <v>54.311440000000005</v>
      </c>
      <c r="N1718" s="17">
        <v>25.234999999999999</v>
      </c>
      <c r="O1718" s="18">
        <f t="shared" si="53"/>
        <v>29.076440000000005</v>
      </c>
      <c r="P1718" s="17"/>
    </row>
    <row r="1719" spans="1:17" x14ac:dyDescent="0.2">
      <c r="A1719" s="5">
        <f t="shared" si="52"/>
        <v>5</v>
      </c>
      <c r="B1719" s="15">
        <v>45792</v>
      </c>
      <c r="C1719" t="s">
        <v>32</v>
      </c>
      <c r="D1719" t="s">
        <v>49</v>
      </c>
      <c r="E1719" t="s">
        <v>142</v>
      </c>
      <c r="H1719" t="s">
        <v>45</v>
      </c>
      <c r="I1719" t="s">
        <v>2</v>
      </c>
      <c r="J1719" t="s">
        <v>117</v>
      </c>
      <c r="K1719" s="16">
        <v>6</v>
      </c>
      <c r="L1719" s="17">
        <v>252.73</v>
      </c>
      <c r="M1719" s="17">
        <v>20.218399999999999</v>
      </c>
      <c r="N1719" s="17">
        <v>28.900999999999996</v>
      </c>
      <c r="O1719" s="18">
        <f t="shared" si="53"/>
        <v>-8.6825999999999972</v>
      </c>
      <c r="P1719" s="17"/>
      <c r="Q1719" t="s">
        <v>2</v>
      </c>
    </row>
    <row r="1720" spans="1:17" x14ac:dyDescent="0.2">
      <c r="A1720" s="5">
        <f t="shared" si="52"/>
        <v>5</v>
      </c>
      <c r="B1720" s="15">
        <v>45792</v>
      </c>
      <c r="C1720" t="s">
        <v>39</v>
      </c>
      <c r="D1720" t="s">
        <v>49</v>
      </c>
      <c r="E1720" t="s">
        <v>142</v>
      </c>
      <c r="H1720" t="s">
        <v>54</v>
      </c>
      <c r="I1720" t="s">
        <v>36</v>
      </c>
      <c r="J1720" t="s">
        <v>57</v>
      </c>
      <c r="K1720" s="16">
        <v>10</v>
      </c>
      <c r="L1720" s="17">
        <v>402.82400000000001</v>
      </c>
      <c r="M1720" s="17">
        <v>32.225920000000002</v>
      </c>
      <c r="N1720" s="17">
        <v>20.873999999999999</v>
      </c>
      <c r="O1720" s="18">
        <f t="shared" si="53"/>
        <v>11.351920000000003</v>
      </c>
      <c r="P1720" s="17"/>
    </row>
    <row r="1721" spans="1:17" x14ac:dyDescent="0.2">
      <c r="A1721" s="5">
        <f t="shared" si="52"/>
        <v>5</v>
      </c>
      <c r="B1721" s="15">
        <v>45792</v>
      </c>
      <c r="C1721" t="s">
        <v>42</v>
      </c>
      <c r="D1721" t="s">
        <v>49</v>
      </c>
      <c r="E1721" t="s">
        <v>142</v>
      </c>
      <c r="H1721" t="s">
        <v>54</v>
      </c>
      <c r="I1721" t="s">
        <v>2</v>
      </c>
      <c r="J1721" t="s">
        <v>52</v>
      </c>
      <c r="K1721" s="16">
        <v>10</v>
      </c>
      <c r="L1721" s="17">
        <v>538.94799999999998</v>
      </c>
      <c r="M1721" s="17">
        <v>43.115839999999999</v>
      </c>
      <c r="N1721" s="17">
        <v>35.835000000000008</v>
      </c>
      <c r="O1721" s="18">
        <f t="shared" si="53"/>
        <v>7.2808399999999907</v>
      </c>
      <c r="P1721" s="17"/>
    </row>
    <row r="1722" spans="1:17" x14ac:dyDescent="0.2">
      <c r="A1722" s="5">
        <f t="shared" si="52"/>
        <v>5</v>
      </c>
      <c r="B1722" s="15">
        <v>45792</v>
      </c>
      <c r="C1722" t="s">
        <v>36</v>
      </c>
      <c r="D1722" t="s">
        <v>49</v>
      </c>
      <c r="E1722" t="s">
        <v>142</v>
      </c>
      <c r="H1722" t="s">
        <v>35</v>
      </c>
      <c r="I1722" t="s">
        <v>36</v>
      </c>
      <c r="J1722" t="s">
        <v>57</v>
      </c>
      <c r="K1722" s="16">
        <v>12</v>
      </c>
      <c r="L1722" s="17">
        <v>554.95500000000004</v>
      </c>
      <c r="M1722" s="17">
        <v>44.396400000000007</v>
      </c>
      <c r="N1722" s="17">
        <v>25.378999999999998</v>
      </c>
      <c r="O1722" s="18">
        <f t="shared" si="53"/>
        <v>19.017400000000009</v>
      </c>
      <c r="P1722" s="17"/>
    </row>
    <row r="1723" spans="1:17" x14ac:dyDescent="0.2">
      <c r="A1723" s="5">
        <f t="shared" si="52"/>
        <v>5</v>
      </c>
      <c r="B1723" s="15">
        <v>45792</v>
      </c>
      <c r="C1723" t="s">
        <v>44</v>
      </c>
      <c r="D1723" t="s">
        <v>49</v>
      </c>
      <c r="E1723" t="s">
        <v>142</v>
      </c>
      <c r="H1723" t="s">
        <v>51</v>
      </c>
      <c r="I1723" t="s">
        <v>2</v>
      </c>
      <c r="J1723" t="s">
        <v>52</v>
      </c>
      <c r="K1723" s="16">
        <v>10</v>
      </c>
      <c r="L1723" s="17">
        <v>643.27499999999998</v>
      </c>
      <c r="M1723" s="17">
        <v>51.461999999999996</v>
      </c>
      <c r="N1723" s="17">
        <v>41.523000000000003</v>
      </c>
      <c r="O1723" s="18">
        <f t="shared" si="53"/>
        <v>9.938999999999993</v>
      </c>
      <c r="P1723" s="17"/>
    </row>
    <row r="1724" spans="1:17" x14ac:dyDescent="0.2">
      <c r="A1724" s="5">
        <f t="shared" si="52"/>
        <v>5</v>
      </c>
      <c r="B1724" s="15">
        <v>45792</v>
      </c>
      <c r="C1724" t="s">
        <v>46</v>
      </c>
      <c r="D1724" t="s">
        <v>49</v>
      </c>
      <c r="E1724" t="s">
        <v>142</v>
      </c>
      <c r="H1724" t="s">
        <v>54</v>
      </c>
      <c r="I1724" t="s">
        <v>42</v>
      </c>
      <c r="J1724" t="s">
        <v>57</v>
      </c>
      <c r="K1724" s="16">
        <v>12</v>
      </c>
      <c r="L1724" s="17">
        <v>559.404</v>
      </c>
      <c r="M1724" s="17">
        <v>44.752319999999997</v>
      </c>
      <c r="N1724" s="17">
        <v>30.59</v>
      </c>
      <c r="O1724" s="18">
        <f t="shared" si="53"/>
        <v>14.162319999999998</v>
      </c>
      <c r="P1724" s="17"/>
    </row>
    <row r="1725" spans="1:17" x14ac:dyDescent="0.2">
      <c r="A1725" s="5">
        <f t="shared" si="52"/>
        <v>5</v>
      </c>
      <c r="B1725" s="15">
        <v>45792</v>
      </c>
      <c r="C1725" t="s">
        <v>48</v>
      </c>
      <c r="D1725" t="s">
        <v>49</v>
      </c>
      <c r="E1725" t="s">
        <v>142</v>
      </c>
      <c r="H1725" t="s">
        <v>54</v>
      </c>
      <c r="I1725" t="s">
        <v>36</v>
      </c>
      <c r="J1725" t="s">
        <v>57</v>
      </c>
      <c r="K1725" s="16">
        <v>11</v>
      </c>
      <c r="L1725" s="17">
        <v>659.1</v>
      </c>
      <c r="M1725" s="17">
        <v>52.728000000000002</v>
      </c>
      <c r="N1725" s="17">
        <v>24.387</v>
      </c>
      <c r="O1725" s="18">
        <f t="shared" si="53"/>
        <v>28.341000000000001</v>
      </c>
      <c r="P1725" s="17"/>
    </row>
    <row r="1726" spans="1:17" x14ac:dyDescent="0.2">
      <c r="A1726" s="5">
        <f t="shared" si="52"/>
        <v>5</v>
      </c>
      <c r="B1726" s="15">
        <v>45792</v>
      </c>
      <c r="C1726" t="s">
        <v>55</v>
      </c>
      <c r="D1726" t="s">
        <v>49</v>
      </c>
      <c r="E1726" t="s">
        <v>142</v>
      </c>
      <c r="H1726" t="s">
        <v>54</v>
      </c>
      <c r="I1726" t="s">
        <v>36</v>
      </c>
      <c r="J1726" t="s">
        <v>57</v>
      </c>
      <c r="K1726" s="16">
        <v>11</v>
      </c>
      <c r="L1726" s="17">
        <v>696.74699999999996</v>
      </c>
      <c r="M1726" s="17">
        <v>55.739759999999997</v>
      </c>
      <c r="N1726" s="17">
        <v>26.931000000000001</v>
      </c>
      <c r="O1726" s="18">
        <f t="shared" si="53"/>
        <v>28.808759999999996</v>
      </c>
      <c r="P1726" s="17"/>
    </row>
    <row r="1727" spans="1:17" x14ac:dyDescent="0.2">
      <c r="A1727" s="5">
        <f t="shared" si="52"/>
        <v>5</v>
      </c>
      <c r="B1727" s="15">
        <v>45792</v>
      </c>
      <c r="C1727" t="s">
        <v>32</v>
      </c>
      <c r="D1727" t="s">
        <v>49</v>
      </c>
      <c r="E1727" t="s">
        <v>132</v>
      </c>
      <c r="H1727" t="s">
        <v>73</v>
      </c>
      <c r="I1727" t="s">
        <v>2</v>
      </c>
      <c r="J1727" t="s">
        <v>52</v>
      </c>
      <c r="K1727" s="16">
        <v>7</v>
      </c>
      <c r="L1727" s="17">
        <v>486.17700000000002</v>
      </c>
      <c r="M1727" s="17">
        <v>38.894159999999999</v>
      </c>
      <c r="N1727" s="17">
        <v>49.007000000000005</v>
      </c>
      <c r="O1727" s="18">
        <f t="shared" si="53"/>
        <v>-10.112840000000006</v>
      </c>
      <c r="P1727" s="17"/>
    </row>
    <row r="1728" spans="1:17" x14ac:dyDescent="0.2">
      <c r="A1728" s="5">
        <f t="shared" si="52"/>
        <v>5</v>
      </c>
      <c r="B1728" s="15">
        <v>45792</v>
      </c>
      <c r="C1728" t="s">
        <v>39</v>
      </c>
      <c r="D1728" t="s">
        <v>49</v>
      </c>
      <c r="E1728" t="s">
        <v>132</v>
      </c>
      <c r="H1728" t="s">
        <v>35</v>
      </c>
      <c r="I1728" t="s">
        <v>39</v>
      </c>
      <c r="J1728" t="s">
        <v>52</v>
      </c>
      <c r="K1728" s="16">
        <v>10</v>
      </c>
      <c r="L1728" s="17">
        <v>656.96100000000001</v>
      </c>
      <c r="M1728" s="17">
        <v>52.55688</v>
      </c>
      <c r="N1728" s="17">
        <v>47.048000000000002</v>
      </c>
      <c r="O1728" s="18">
        <f t="shared" si="53"/>
        <v>5.5088799999999978</v>
      </c>
      <c r="P1728" s="17"/>
    </row>
    <row r="1729" spans="1:17" x14ac:dyDescent="0.2">
      <c r="A1729" s="5">
        <f t="shared" si="52"/>
        <v>5</v>
      </c>
      <c r="B1729" s="15">
        <v>45792</v>
      </c>
      <c r="C1729" t="s">
        <v>42</v>
      </c>
      <c r="D1729" t="s">
        <v>49</v>
      </c>
      <c r="E1729" t="s">
        <v>132</v>
      </c>
      <c r="H1729" t="s">
        <v>54</v>
      </c>
      <c r="I1729" t="s">
        <v>2</v>
      </c>
      <c r="J1729" t="s">
        <v>52</v>
      </c>
      <c r="K1729" s="16">
        <v>13</v>
      </c>
      <c r="L1729" s="17">
        <v>866.28899999999999</v>
      </c>
      <c r="M1729" s="17">
        <v>69.303120000000007</v>
      </c>
      <c r="N1729" s="17">
        <v>41.286000000000001</v>
      </c>
      <c r="O1729" s="18">
        <f t="shared" si="53"/>
        <v>28.017120000000006</v>
      </c>
      <c r="P1729" s="17"/>
    </row>
    <row r="1730" spans="1:17" x14ac:dyDescent="0.2">
      <c r="A1730" s="5">
        <f t="shared" si="52"/>
        <v>5</v>
      </c>
      <c r="B1730" s="15">
        <v>45792</v>
      </c>
      <c r="C1730" t="s">
        <v>36</v>
      </c>
      <c r="D1730" t="s">
        <v>49</v>
      </c>
      <c r="E1730" t="s">
        <v>132</v>
      </c>
      <c r="H1730" t="s">
        <v>54</v>
      </c>
      <c r="I1730" t="s">
        <v>42</v>
      </c>
      <c r="J1730" t="s">
        <v>40</v>
      </c>
      <c r="K1730" s="16">
        <v>12</v>
      </c>
      <c r="L1730" s="17">
        <v>800.02</v>
      </c>
      <c r="M1730" s="17">
        <v>64.001599999999996</v>
      </c>
      <c r="N1730" s="17">
        <v>27.271999999999998</v>
      </c>
      <c r="O1730" s="18">
        <f t="shared" si="53"/>
        <v>36.729599999999998</v>
      </c>
      <c r="P1730" s="17"/>
    </row>
    <row r="1731" spans="1:17" x14ac:dyDescent="0.2">
      <c r="A1731" s="5">
        <f t="shared" si="52"/>
        <v>5</v>
      </c>
      <c r="B1731" s="15">
        <v>45792</v>
      </c>
      <c r="C1731" t="s">
        <v>44</v>
      </c>
      <c r="D1731" t="s">
        <v>49</v>
      </c>
      <c r="E1731" t="s">
        <v>132</v>
      </c>
      <c r="H1731" t="s">
        <v>54</v>
      </c>
      <c r="I1731" t="s">
        <v>42</v>
      </c>
      <c r="J1731" t="s">
        <v>40</v>
      </c>
      <c r="K1731" s="16">
        <v>12</v>
      </c>
      <c r="L1731" s="17">
        <v>814.61300000000006</v>
      </c>
      <c r="M1731" s="17">
        <v>65.16904000000001</v>
      </c>
      <c r="N1731" s="17">
        <v>36.757000000000005</v>
      </c>
      <c r="O1731" s="18">
        <f t="shared" si="53"/>
        <v>28.412040000000005</v>
      </c>
      <c r="P1731" s="17"/>
    </row>
    <row r="1732" spans="1:17" x14ac:dyDescent="0.2">
      <c r="A1732" s="5">
        <f t="shared" si="52"/>
        <v>5</v>
      </c>
      <c r="B1732" s="15">
        <v>45792</v>
      </c>
      <c r="C1732" t="s">
        <v>46</v>
      </c>
      <c r="D1732" t="s">
        <v>49</v>
      </c>
      <c r="E1732" t="s">
        <v>132</v>
      </c>
      <c r="H1732" t="s">
        <v>62</v>
      </c>
      <c r="I1732" t="s">
        <v>2</v>
      </c>
      <c r="J1732" t="s">
        <v>52</v>
      </c>
      <c r="K1732" s="16">
        <v>5</v>
      </c>
      <c r="L1732" s="17">
        <v>407.93599999999998</v>
      </c>
      <c r="M1732" s="17">
        <v>32.634879999999995</v>
      </c>
      <c r="N1732" s="17">
        <v>77.242999999999995</v>
      </c>
      <c r="O1732" s="18">
        <f t="shared" si="53"/>
        <v>-44.60812</v>
      </c>
      <c r="P1732" s="17"/>
    </row>
    <row r="1733" spans="1:17" x14ac:dyDescent="0.2">
      <c r="A1733" s="5">
        <f t="shared" si="52"/>
        <v>5</v>
      </c>
      <c r="B1733" s="15">
        <v>45792</v>
      </c>
      <c r="C1733" t="s">
        <v>48</v>
      </c>
      <c r="D1733" t="s">
        <v>49</v>
      </c>
      <c r="E1733" t="s">
        <v>132</v>
      </c>
      <c r="F1733" t="s">
        <v>53</v>
      </c>
      <c r="H1733" t="s">
        <v>54</v>
      </c>
      <c r="I1733" t="s">
        <v>2</v>
      </c>
      <c r="J1733" t="s">
        <v>52</v>
      </c>
      <c r="K1733" s="16">
        <v>16</v>
      </c>
      <c r="L1733" s="17">
        <v>6977.9960000000001</v>
      </c>
      <c r="M1733" s="17">
        <v>558.23968000000002</v>
      </c>
      <c r="N1733" s="17">
        <v>107.32900000000001</v>
      </c>
      <c r="O1733" s="18">
        <f t="shared" si="53"/>
        <v>450.91068000000001</v>
      </c>
      <c r="P1733" s="17"/>
    </row>
    <row r="1734" spans="1:17" x14ac:dyDescent="0.2">
      <c r="A1734" s="5">
        <f t="shared" si="52"/>
        <v>5</v>
      </c>
      <c r="B1734" s="15">
        <v>45792</v>
      </c>
      <c r="C1734" t="s">
        <v>55</v>
      </c>
      <c r="D1734" t="s">
        <v>49</v>
      </c>
      <c r="E1734" t="s">
        <v>132</v>
      </c>
      <c r="H1734" t="s">
        <v>54</v>
      </c>
      <c r="I1734" t="s">
        <v>36</v>
      </c>
      <c r="J1734" t="s">
        <v>57</v>
      </c>
      <c r="K1734" s="16">
        <v>16</v>
      </c>
      <c r="L1734" s="17">
        <v>601.68299999999999</v>
      </c>
      <c r="M1734" s="17">
        <v>48.134639999999997</v>
      </c>
      <c r="N1734" s="17">
        <v>29.230999999999995</v>
      </c>
      <c r="O1734" s="18">
        <f t="shared" si="53"/>
        <v>18.903640000000003</v>
      </c>
      <c r="P1734" s="17"/>
    </row>
    <row r="1735" spans="1:17" x14ac:dyDescent="0.2">
      <c r="A1735" s="5">
        <f t="shared" si="52"/>
        <v>6</v>
      </c>
      <c r="B1735" s="15">
        <v>45793</v>
      </c>
      <c r="C1735" t="s">
        <v>32</v>
      </c>
      <c r="D1735" t="s">
        <v>49</v>
      </c>
      <c r="E1735" t="s">
        <v>71</v>
      </c>
      <c r="H1735" t="s">
        <v>35</v>
      </c>
      <c r="I1735" t="s">
        <v>42</v>
      </c>
      <c r="J1735" t="s">
        <v>117</v>
      </c>
      <c r="K1735" s="16">
        <v>7</v>
      </c>
      <c r="L1735" s="17">
        <v>292.798</v>
      </c>
      <c r="M1735" s="17">
        <v>23.423840000000002</v>
      </c>
      <c r="N1735" s="17">
        <v>52.224999999999994</v>
      </c>
      <c r="O1735" s="18">
        <f t="shared" si="53"/>
        <v>-28.801159999999992</v>
      </c>
      <c r="P1735" s="17"/>
    </row>
    <row r="1736" spans="1:17" x14ac:dyDescent="0.2">
      <c r="A1736" s="5">
        <f t="shared" si="52"/>
        <v>6</v>
      </c>
      <c r="B1736" s="15">
        <v>45793</v>
      </c>
      <c r="C1736" t="s">
        <v>39</v>
      </c>
      <c r="D1736" t="s">
        <v>49</v>
      </c>
      <c r="E1736" t="s">
        <v>71</v>
      </c>
      <c r="H1736" t="s">
        <v>35</v>
      </c>
      <c r="I1736" t="s">
        <v>39</v>
      </c>
      <c r="J1736" t="s">
        <v>52</v>
      </c>
      <c r="K1736" s="16">
        <v>5</v>
      </c>
      <c r="L1736" s="17">
        <v>366.98099999999999</v>
      </c>
      <c r="M1736" s="17">
        <v>29.35848</v>
      </c>
      <c r="N1736" s="17">
        <v>48.791999999999994</v>
      </c>
      <c r="O1736" s="18">
        <f t="shared" si="53"/>
        <v>-19.433519999999994</v>
      </c>
      <c r="P1736" s="17"/>
    </row>
    <row r="1737" spans="1:17" x14ac:dyDescent="0.2">
      <c r="A1737" s="5">
        <f t="shared" si="52"/>
        <v>6</v>
      </c>
      <c r="B1737" s="15">
        <v>45793</v>
      </c>
      <c r="C1737" t="s">
        <v>42</v>
      </c>
      <c r="D1737" t="s">
        <v>49</v>
      </c>
      <c r="E1737" t="s">
        <v>71</v>
      </c>
      <c r="H1737" t="s">
        <v>51</v>
      </c>
      <c r="I1737" t="s">
        <v>2</v>
      </c>
      <c r="J1737" t="s">
        <v>52</v>
      </c>
      <c r="K1737" s="16">
        <v>9</v>
      </c>
      <c r="L1737" s="17">
        <v>417.048</v>
      </c>
      <c r="M1737" s="17">
        <v>33.363840000000003</v>
      </c>
      <c r="N1737" s="17">
        <v>51.751999999999995</v>
      </c>
      <c r="O1737" s="18">
        <f t="shared" si="53"/>
        <v>-18.388159999999992</v>
      </c>
      <c r="P1737" s="17"/>
    </row>
    <row r="1738" spans="1:17" x14ac:dyDescent="0.2">
      <c r="A1738" s="5">
        <f t="shared" si="52"/>
        <v>6</v>
      </c>
      <c r="B1738" s="15">
        <v>45793</v>
      </c>
      <c r="C1738" t="s">
        <v>36</v>
      </c>
      <c r="D1738" t="s">
        <v>49</v>
      </c>
      <c r="E1738" t="s">
        <v>71</v>
      </c>
      <c r="H1738" t="s">
        <v>63</v>
      </c>
      <c r="I1738" t="s">
        <v>64</v>
      </c>
      <c r="J1738" t="s">
        <v>52</v>
      </c>
      <c r="K1738" s="16">
        <v>7</v>
      </c>
      <c r="L1738" s="17">
        <v>471.07900000000001</v>
      </c>
      <c r="M1738" s="17">
        <v>37.686320000000002</v>
      </c>
      <c r="N1738" s="17">
        <v>140.98500000000001</v>
      </c>
      <c r="O1738" s="18">
        <f t="shared" si="53"/>
        <v>-103.29868000000002</v>
      </c>
      <c r="P1738" s="17"/>
      <c r="Q1738" s="17">
        <v>16</v>
      </c>
    </row>
    <row r="1739" spans="1:17" x14ac:dyDescent="0.2">
      <c r="A1739" s="5">
        <f t="shared" ref="A1739:A1802" si="54">WEEKDAY(B1739)</f>
        <v>6</v>
      </c>
      <c r="B1739" s="15">
        <v>45793</v>
      </c>
      <c r="C1739" t="s">
        <v>44</v>
      </c>
      <c r="D1739" t="s">
        <v>49</v>
      </c>
      <c r="E1739" t="s">
        <v>71</v>
      </c>
      <c r="H1739" t="s">
        <v>45</v>
      </c>
      <c r="I1739" t="s">
        <v>36</v>
      </c>
      <c r="J1739" t="s">
        <v>57</v>
      </c>
      <c r="K1739" s="16">
        <v>13</v>
      </c>
      <c r="L1739" s="17">
        <v>542.62199999999996</v>
      </c>
      <c r="M1739" s="17">
        <v>43.409759999999999</v>
      </c>
      <c r="N1739" s="17">
        <v>25.483000000000001</v>
      </c>
      <c r="O1739" s="18">
        <f t="shared" ref="O1739:O1802" si="55">M1739-N1739</f>
        <v>17.926759999999998</v>
      </c>
      <c r="P1739" s="17"/>
      <c r="Q1739" t="s">
        <v>2</v>
      </c>
    </row>
    <row r="1740" spans="1:17" x14ac:dyDescent="0.2">
      <c r="A1740" s="5">
        <f t="shared" si="54"/>
        <v>6</v>
      </c>
      <c r="B1740" s="15">
        <v>45793</v>
      </c>
      <c r="C1740" t="s">
        <v>46</v>
      </c>
      <c r="D1740" t="s">
        <v>49</v>
      </c>
      <c r="E1740" t="s">
        <v>71</v>
      </c>
      <c r="H1740" t="s">
        <v>51</v>
      </c>
      <c r="I1740" t="s">
        <v>2</v>
      </c>
      <c r="J1740" t="s">
        <v>52</v>
      </c>
      <c r="K1740" s="16">
        <v>12</v>
      </c>
      <c r="L1740" s="17">
        <v>479.79599999999999</v>
      </c>
      <c r="M1740" s="17">
        <v>38.383679999999998</v>
      </c>
      <c r="N1740" s="17">
        <v>37.130000000000003</v>
      </c>
      <c r="O1740" s="18">
        <f t="shared" si="55"/>
        <v>1.2536799999999957</v>
      </c>
      <c r="P1740" s="17"/>
    </row>
    <row r="1741" spans="1:17" x14ac:dyDescent="0.2">
      <c r="A1741" s="5">
        <f t="shared" si="54"/>
        <v>6</v>
      </c>
      <c r="B1741" s="15">
        <v>45793</v>
      </c>
      <c r="C1741" t="s">
        <v>48</v>
      </c>
      <c r="D1741" t="s">
        <v>49</v>
      </c>
      <c r="E1741" t="s">
        <v>71</v>
      </c>
      <c r="H1741" t="s">
        <v>54</v>
      </c>
      <c r="I1741" t="s">
        <v>42</v>
      </c>
      <c r="J1741" t="s">
        <v>57</v>
      </c>
      <c r="K1741" s="16">
        <v>16</v>
      </c>
      <c r="L1741" s="17">
        <v>482.15</v>
      </c>
      <c r="M1741" s="17">
        <v>38.571999999999996</v>
      </c>
      <c r="N1741" s="17">
        <v>31.577999999999999</v>
      </c>
      <c r="O1741" s="18">
        <f t="shared" si="55"/>
        <v>6.9939999999999962</v>
      </c>
      <c r="P1741" s="17"/>
    </row>
    <row r="1742" spans="1:17" x14ac:dyDescent="0.2">
      <c r="A1742" s="5">
        <f t="shared" si="54"/>
        <v>6</v>
      </c>
      <c r="B1742" s="15">
        <v>45793</v>
      </c>
      <c r="C1742" t="s">
        <v>55</v>
      </c>
      <c r="D1742" t="s">
        <v>49</v>
      </c>
      <c r="E1742" t="s">
        <v>71</v>
      </c>
      <c r="H1742" t="s">
        <v>35</v>
      </c>
      <c r="I1742" t="s">
        <v>39</v>
      </c>
      <c r="J1742" t="s">
        <v>57</v>
      </c>
      <c r="K1742" s="16">
        <v>9</v>
      </c>
      <c r="L1742" s="17">
        <v>695.18299999999999</v>
      </c>
      <c r="M1742" s="17">
        <v>55.614640000000001</v>
      </c>
      <c r="N1742" s="17">
        <v>43.353999999999999</v>
      </c>
      <c r="O1742" s="18">
        <f t="shared" si="55"/>
        <v>12.260640000000002</v>
      </c>
      <c r="P1742" s="17"/>
    </row>
    <row r="1743" spans="1:17" x14ac:dyDescent="0.2">
      <c r="A1743" s="5">
        <f t="shared" si="54"/>
        <v>6</v>
      </c>
      <c r="B1743" s="15">
        <v>45793</v>
      </c>
      <c r="C1743" t="s">
        <v>70</v>
      </c>
      <c r="D1743" t="s">
        <v>49</v>
      </c>
      <c r="E1743" t="s">
        <v>71</v>
      </c>
      <c r="H1743" t="s">
        <v>54</v>
      </c>
      <c r="I1743" t="s">
        <v>42</v>
      </c>
      <c r="J1743" t="s">
        <v>57</v>
      </c>
      <c r="K1743" s="16">
        <v>15</v>
      </c>
      <c r="L1743" s="17">
        <v>950.70399999999995</v>
      </c>
      <c r="M1743" s="17">
        <v>76.056319999999999</v>
      </c>
      <c r="N1743" s="17">
        <v>34.201000000000008</v>
      </c>
      <c r="O1743" s="18">
        <f t="shared" si="55"/>
        <v>41.855319999999992</v>
      </c>
      <c r="P1743" s="17"/>
    </row>
    <row r="1744" spans="1:17" x14ac:dyDescent="0.2">
      <c r="A1744" s="5">
        <f t="shared" si="54"/>
        <v>6</v>
      </c>
      <c r="B1744" s="15">
        <v>45793</v>
      </c>
      <c r="C1744" t="s">
        <v>32</v>
      </c>
      <c r="D1744" t="s">
        <v>49</v>
      </c>
      <c r="E1744" t="s">
        <v>120</v>
      </c>
      <c r="H1744" t="s">
        <v>54</v>
      </c>
      <c r="I1744" t="s">
        <v>36</v>
      </c>
      <c r="J1744" t="s">
        <v>146</v>
      </c>
      <c r="K1744" s="16">
        <v>14</v>
      </c>
      <c r="L1744" s="17">
        <v>665.76400000000001</v>
      </c>
      <c r="M1744" s="17">
        <v>53.261120000000005</v>
      </c>
      <c r="N1744" s="17">
        <v>27.327999999999999</v>
      </c>
      <c r="O1744" s="18">
        <f t="shared" si="55"/>
        <v>25.933120000000006</v>
      </c>
      <c r="P1744" s="17"/>
    </row>
    <row r="1745" spans="1:17" x14ac:dyDescent="0.2">
      <c r="A1745" s="5">
        <f t="shared" si="54"/>
        <v>6</v>
      </c>
      <c r="B1745" s="15">
        <v>45793</v>
      </c>
      <c r="C1745" t="s">
        <v>39</v>
      </c>
      <c r="D1745" t="s">
        <v>49</v>
      </c>
      <c r="E1745" t="s">
        <v>120</v>
      </c>
      <c r="H1745" t="s">
        <v>73</v>
      </c>
      <c r="I1745" t="s">
        <v>2</v>
      </c>
      <c r="J1745" t="s">
        <v>52</v>
      </c>
      <c r="K1745" s="16">
        <v>9</v>
      </c>
      <c r="L1745" s="17">
        <v>529.89200000000005</v>
      </c>
      <c r="M1745" s="17">
        <v>42.391360000000006</v>
      </c>
      <c r="N1745" s="17">
        <v>35.366</v>
      </c>
      <c r="O1745" s="18">
        <f t="shared" si="55"/>
        <v>7.0253600000000063</v>
      </c>
      <c r="P1745" s="17"/>
    </row>
    <row r="1746" spans="1:17" x14ac:dyDescent="0.2">
      <c r="A1746" s="5">
        <f t="shared" si="54"/>
        <v>6</v>
      </c>
      <c r="B1746" s="15">
        <v>45793</v>
      </c>
      <c r="C1746" t="s">
        <v>42</v>
      </c>
      <c r="D1746" t="s">
        <v>49</v>
      </c>
      <c r="E1746" t="s">
        <v>120</v>
      </c>
      <c r="H1746" t="s">
        <v>54</v>
      </c>
      <c r="I1746" t="s">
        <v>36</v>
      </c>
      <c r="J1746" t="s">
        <v>57</v>
      </c>
      <c r="K1746" s="16">
        <v>16</v>
      </c>
      <c r="L1746" s="17">
        <v>517.73199999999997</v>
      </c>
      <c r="M1746" s="17">
        <v>41.418559999999999</v>
      </c>
      <c r="N1746" s="17">
        <v>27.273</v>
      </c>
      <c r="O1746" s="18">
        <f t="shared" si="55"/>
        <v>14.14556</v>
      </c>
      <c r="P1746" s="17"/>
    </row>
    <row r="1747" spans="1:17" x14ac:dyDescent="0.2">
      <c r="A1747" s="5">
        <f t="shared" si="54"/>
        <v>6</v>
      </c>
      <c r="B1747" s="15">
        <v>45793</v>
      </c>
      <c r="C1747" t="s">
        <v>36</v>
      </c>
      <c r="D1747" t="s">
        <v>49</v>
      </c>
      <c r="E1747" t="s">
        <v>120</v>
      </c>
      <c r="H1747" t="s">
        <v>54</v>
      </c>
      <c r="I1747" t="s">
        <v>36</v>
      </c>
      <c r="J1747" t="s">
        <v>57</v>
      </c>
      <c r="K1747" s="16">
        <v>16</v>
      </c>
      <c r="L1747" s="17">
        <v>655.54100000000005</v>
      </c>
      <c r="M1747" s="17">
        <v>52.443280000000009</v>
      </c>
      <c r="N1747" s="17">
        <v>24.552999999999997</v>
      </c>
      <c r="O1747" s="18">
        <f t="shared" si="55"/>
        <v>27.890280000000011</v>
      </c>
      <c r="P1747" s="17" t="s">
        <v>2</v>
      </c>
    </row>
    <row r="1748" spans="1:17" x14ac:dyDescent="0.2">
      <c r="A1748" s="5">
        <f t="shared" si="54"/>
        <v>6</v>
      </c>
      <c r="B1748" s="15">
        <v>45793</v>
      </c>
      <c r="C1748" t="s">
        <v>44</v>
      </c>
      <c r="D1748" t="s">
        <v>33</v>
      </c>
      <c r="E1748" t="s">
        <v>120</v>
      </c>
      <c r="H1748" t="s">
        <v>35</v>
      </c>
      <c r="I1748" t="s">
        <v>42</v>
      </c>
      <c r="J1748" t="s">
        <v>40</v>
      </c>
      <c r="K1748" s="16">
        <v>10</v>
      </c>
      <c r="L1748" s="17">
        <v>528.44600000000003</v>
      </c>
      <c r="M1748" s="17">
        <v>42.275680000000001</v>
      </c>
      <c r="N1748" s="17">
        <v>30.765999999999998</v>
      </c>
      <c r="O1748" s="18">
        <f t="shared" si="55"/>
        <v>11.509680000000003</v>
      </c>
      <c r="P1748" s="17"/>
    </row>
    <row r="1749" spans="1:17" x14ac:dyDescent="0.2">
      <c r="A1749" s="5">
        <f t="shared" si="54"/>
        <v>6</v>
      </c>
      <c r="B1749" s="15">
        <v>45793</v>
      </c>
      <c r="C1749" t="s">
        <v>46</v>
      </c>
      <c r="D1749" t="s">
        <v>49</v>
      </c>
      <c r="E1749" t="s">
        <v>120</v>
      </c>
      <c r="H1749" t="s">
        <v>35</v>
      </c>
      <c r="I1749" t="s">
        <v>2</v>
      </c>
      <c r="J1749" t="s">
        <v>124</v>
      </c>
      <c r="K1749" s="16">
        <v>9</v>
      </c>
      <c r="L1749" s="17">
        <v>492.55500000000001</v>
      </c>
      <c r="M1749" s="17">
        <v>39.404400000000003</v>
      </c>
      <c r="N1749" s="17">
        <v>39.548999999999999</v>
      </c>
      <c r="O1749" s="18">
        <f t="shared" si="55"/>
        <v>-0.14459999999999695</v>
      </c>
      <c r="P1749" s="17"/>
    </row>
    <row r="1750" spans="1:17" x14ac:dyDescent="0.2">
      <c r="A1750" s="5">
        <f t="shared" si="54"/>
        <v>6</v>
      </c>
      <c r="B1750" s="15">
        <v>45793</v>
      </c>
      <c r="C1750" t="s">
        <v>48</v>
      </c>
      <c r="D1750" t="s">
        <v>33</v>
      </c>
      <c r="E1750" t="s">
        <v>120</v>
      </c>
      <c r="H1750" t="s">
        <v>35</v>
      </c>
      <c r="I1750" t="s">
        <v>42</v>
      </c>
      <c r="J1750" t="s">
        <v>43</v>
      </c>
      <c r="K1750" s="16">
        <v>7</v>
      </c>
      <c r="L1750" s="17">
        <v>311.63600000000002</v>
      </c>
      <c r="M1750" s="17">
        <v>24.930880000000002</v>
      </c>
      <c r="N1750" s="17">
        <v>28.428999999999998</v>
      </c>
      <c r="O1750" s="18">
        <f t="shared" si="55"/>
        <v>-3.4981199999999966</v>
      </c>
      <c r="P1750" s="17"/>
    </row>
    <row r="1751" spans="1:17" x14ac:dyDescent="0.2">
      <c r="A1751" s="5">
        <f t="shared" si="54"/>
        <v>6</v>
      </c>
      <c r="B1751" s="15">
        <v>45793</v>
      </c>
      <c r="C1751" t="s">
        <v>55</v>
      </c>
      <c r="D1751" t="s">
        <v>49</v>
      </c>
      <c r="E1751" t="s">
        <v>120</v>
      </c>
      <c r="H1751" t="s">
        <v>35</v>
      </c>
      <c r="I1751" t="s">
        <v>2</v>
      </c>
      <c r="J1751" t="s">
        <v>124</v>
      </c>
      <c r="K1751" s="16">
        <v>8</v>
      </c>
      <c r="L1751" s="17">
        <v>433.87200000000001</v>
      </c>
      <c r="M1751" s="17">
        <v>34.709760000000003</v>
      </c>
      <c r="N1751" s="17">
        <v>39.548999999999999</v>
      </c>
      <c r="O1751" s="18">
        <f t="shared" si="55"/>
        <v>-4.8392399999999967</v>
      </c>
      <c r="P1751" s="17"/>
    </row>
    <row r="1752" spans="1:17" x14ac:dyDescent="0.2">
      <c r="A1752" s="5">
        <f t="shared" si="54"/>
        <v>7</v>
      </c>
      <c r="B1752" s="15">
        <v>45794</v>
      </c>
      <c r="C1752" t="s">
        <v>32</v>
      </c>
      <c r="D1752" t="s">
        <v>33</v>
      </c>
      <c r="E1752" t="s">
        <v>91</v>
      </c>
      <c r="H1752" t="s">
        <v>35</v>
      </c>
      <c r="J1752" t="s">
        <v>40</v>
      </c>
      <c r="K1752" s="16">
        <v>6</v>
      </c>
      <c r="L1752" s="17">
        <v>322.89400000000001</v>
      </c>
      <c r="M1752" s="17">
        <v>25.831520000000001</v>
      </c>
      <c r="N1752" s="17">
        <v>72.198999999999998</v>
      </c>
      <c r="O1752" s="18">
        <f t="shared" si="55"/>
        <v>-46.36748</v>
      </c>
      <c r="P1752" s="17"/>
    </row>
    <row r="1753" spans="1:17" x14ac:dyDescent="0.2">
      <c r="A1753" s="5">
        <f t="shared" si="54"/>
        <v>7</v>
      </c>
      <c r="B1753" s="15">
        <v>45794</v>
      </c>
      <c r="C1753" t="s">
        <v>39</v>
      </c>
      <c r="D1753" t="s">
        <v>33</v>
      </c>
      <c r="E1753" t="s">
        <v>91</v>
      </c>
      <c r="H1753" t="s">
        <v>63</v>
      </c>
      <c r="I1753" t="s">
        <v>64</v>
      </c>
      <c r="J1753" t="s">
        <v>52</v>
      </c>
      <c r="K1753" s="16">
        <v>10</v>
      </c>
      <c r="L1753" s="17">
        <v>527.67999999999995</v>
      </c>
      <c r="M1753" s="17">
        <v>42.214399999999998</v>
      </c>
      <c r="N1753" s="17">
        <v>156.6</v>
      </c>
      <c r="O1753" s="18">
        <f t="shared" si="55"/>
        <v>-114.3856</v>
      </c>
      <c r="P1753" s="17"/>
    </row>
    <row r="1754" spans="1:17" x14ac:dyDescent="0.2">
      <c r="A1754" s="5">
        <f t="shared" si="54"/>
        <v>7</v>
      </c>
      <c r="B1754" s="15">
        <v>45794</v>
      </c>
      <c r="C1754" t="s">
        <v>42</v>
      </c>
      <c r="D1754" t="s">
        <v>33</v>
      </c>
      <c r="E1754" t="s">
        <v>91</v>
      </c>
      <c r="H1754" t="s">
        <v>62</v>
      </c>
      <c r="I1754" t="s">
        <v>2</v>
      </c>
      <c r="J1754" t="s">
        <v>158</v>
      </c>
      <c r="K1754" s="16">
        <v>8</v>
      </c>
      <c r="L1754" s="17">
        <v>512.44500000000005</v>
      </c>
      <c r="M1754" s="17">
        <v>40.995600000000003</v>
      </c>
      <c r="N1754" s="17">
        <v>108.771</v>
      </c>
      <c r="O1754" s="18">
        <f t="shared" si="55"/>
        <v>-67.775399999999991</v>
      </c>
      <c r="P1754" s="17"/>
    </row>
    <row r="1755" spans="1:17" x14ac:dyDescent="0.2">
      <c r="A1755" s="5">
        <f t="shared" si="54"/>
        <v>7</v>
      </c>
      <c r="B1755" s="15">
        <v>45794</v>
      </c>
      <c r="C1755" t="s">
        <v>36</v>
      </c>
      <c r="D1755" t="s">
        <v>33</v>
      </c>
      <c r="E1755" t="s">
        <v>91</v>
      </c>
      <c r="H1755" t="s">
        <v>35</v>
      </c>
      <c r="I1755" t="s">
        <v>39</v>
      </c>
      <c r="J1755" t="s">
        <v>40</v>
      </c>
      <c r="K1755" s="16">
        <v>15</v>
      </c>
      <c r="L1755" s="17">
        <v>649.10699999999997</v>
      </c>
      <c r="M1755" s="17">
        <v>51.928559999999997</v>
      </c>
      <c r="N1755" s="17">
        <v>63.404000000000011</v>
      </c>
      <c r="O1755" s="18">
        <f t="shared" si="55"/>
        <v>-11.475440000000013</v>
      </c>
      <c r="P1755" s="17"/>
      <c r="Q1755" s="21"/>
    </row>
    <row r="1756" spans="1:17" x14ac:dyDescent="0.2">
      <c r="A1756" s="5">
        <f t="shared" si="54"/>
        <v>7</v>
      </c>
      <c r="B1756" s="15">
        <v>45794</v>
      </c>
      <c r="C1756" t="s">
        <v>44</v>
      </c>
      <c r="D1756" t="s">
        <v>33</v>
      </c>
      <c r="E1756" t="s">
        <v>91</v>
      </c>
      <c r="F1756" t="s">
        <v>53</v>
      </c>
      <c r="H1756" t="s">
        <v>54</v>
      </c>
      <c r="I1756" t="s">
        <v>2</v>
      </c>
      <c r="J1756" t="s">
        <v>40</v>
      </c>
      <c r="K1756" s="16">
        <v>16</v>
      </c>
      <c r="L1756" s="17">
        <v>7158.1580000000004</v>
      </c>
      <c r="M1756" s="17">
        <v>572.65264000000002</v>
      </c>
      <c r="N1756" s="17">
        <v>133.21899999999999</v>
      </c>
      <c r="O1756" s="18">
        <f t="shared" si="55"/>
        <v>439.43364000000003</v>
      </c>
      <c r="P1756" s="17"/>
      <c r="Q1756" s="21"/>
    </row>
    <row r="1757" spans="1:17" x14ac:dyDescent="0.2">
      <c r="A1757" s="5">
        <f t="shared" si="54"/>
        <v>7</v>
      </c>
      <c r="B1757" s="15">
        <v>45794</v>
      </c>
      <c r="C1757" t="s">
        <v>46</v>
      </c>
      <c r="D1757" t="s">
        <v>33</v>
      </c>
      <c r="E1757" t="s">
        <v>91</v>
      </c>
      <c r="H1757" t="s">
        <v>54</v>
      </c>
      <c r="I1757" t="s">
        <v>2</v>
      </c>
      <c r="J1757" t="s">
        <v>40</v>
      </c>
      <c r="K1757" s="16">
        <v>13</v>
      </c>
      <c r="L1757" s="17">
        <v>826.20600000000002</v>
      </c>
      <c r="M1757" s="17">
        <v>66.09648</v>
      </c>
      <c r="N1757" s="17">
        <v>72.667000000000002</v>
      </c>
      <c r="O1757" s="18">
        <f t="shared" si="55"/>
        <v>-6.5705200000000019</v>
      </c>
      <c r="P1757" s="17"/>
      <c r="Q1757" s="21"/>
    </row>
    <row r="1758" spans="1:17" x14ac:dyDescent="0.2">
      <c r="A1758" s="5">
        <f t="shared" si="54"/>
        <v>7</v>
      </c>
      <c r="B1758" s="15">
        <v>45794</v>
      </c>
      <c r="C1758" t="s">
        <v>48</v>
      </c>
      <c r="D1758" t="s">
        <v>33</v>
      </c>
      <c r="E1758" t="s">
        <v>91</v>
      </c>
      <c r="H1758" t="s">
        <v>63</v>
      </c>
      <c r="I1758" t="s">
        <v>148</v>
      </c>
      <c r="J1758" t="s">
        <v>43</v>
      </c>
      <c r="K1758" s="16">
        <v>8</v>
      </c>
      <c r="L1758" s="17">
        <v>919.38499999999999</v>
      </c>
      <c r="M1758" s="17">
        <v>73.550799999999995</v>
      </c>
      <c r="N1758" s="17">
        <v>445.13400000000001</v>
      </c>
      <c r="O1758" s="18">
        <f t="shared" si="55"/>
        <v>-371.58320000000003</v>
      </c>
      <c r="P1758" s="17"/>
      <c r="Q1758" s="21"/>
    </row>
    <row r="1759" spans="1:17" x14ac:dyDescent="0.2">
      <c r="A1759" s="5">
        <f t="shared" si="54"/>
        <v>7</v>
      </c>
      <c r="B1759" s="15">
        <v>45794</v>
      </c>
      <c r="C1759" t="s">
        <v>55</v>
      </c>
      <c r="D1759" t="s">
        <v>33</v>
      </c>
      <c r="E1759" t="s">
        <v>91</v>
      </c>
      <c r="H1759" t="s">
        <v>54</v>
      </c>
      <c r="I1759" t="s">
        <v>2</v>
      </c>
      <c r="J1759" t="s">
        <v>43</v>
      </c>
      <c r="K1759" s="16">
        <v>16</v>
      </c>
      <c r="L1759" s="17">
        <v>826.69299999999998</v>
      </c>
      <c r="M1759" s="17">
        <v>66.135440000000003</v>
      </c>
      <c r="N1759" s="17">
        <v>126.892</v>
      </c>
      <c r="O1759" s="18">
        <f t="shared" si="55"/>
        <v>-60.756559999999993</v>
      </c>
      <c r="P1759" s="17"/>
    </row>
    <row r="1760" spans="1:17" x14ac:dyDescent="0.2">
      <c r="A1760" s="5">
        <f t="shared" si="54"/>
        <v>7</v>
      </c>
      <c r="B1760" s="15">
        <v>45794</v>
      </c>
      <c r="C1760" t="s">
        <v>70</v>
      </c>
      <c r="D1760" t="s">
        <v>33</v>
      </c>
      <c r="E1760" t="s">
        <v>91</v>
      </c>
      <c r="H1760" t="s">
        <v>54</v>
      </c>
      <c r="I1760" t="s">
        <v>2</v>
      </c>
      <c r="J1760" t="s">
        <v>40</v>
      </c>
      <c r="K1760" s="16">
        <v>18</v>
      </c>
      <c r="L1760" s="17">
        <v>881.66700000000003</v>
      </c>
      <c r="M1760" s="17">
        <v>70.533360000000002</v>
      </c>
      <c r="N1760" s="17">
        <v>77.418000000000006</v>
      </c>
      <c r="O1760" s="18">
        <f t="shared" si="55"/>
        <v>-6.8846400000000045</v>
      </c>
      <c r="P1760" s="17"/>
      <c r="Q1760" s="21"/>
    </row>
    <row r="1761" spans="1:17" x14ac:dyDescent="0.2">
      <c r="A1761" s="5">
        <f t="shared" si="54"/>
        <v>7</v>
      </c>
      <c r="B1761" s="15">
        <v>45794</v>
      </c>
      <c r="C1761" t="s">
        <v>32</v>
      </c>
      <c r="D1761" t="s">
        <v>49</v>
      </c>
      <c r="E1761" t="s">
        <v>115</v>
      </c>
      <c r="F1761" t="s">
        <v>95</v>
      </c>
      <c r="H1761" t="s">
        <v>35</v>
      </c>
      <c r="I1761" t="s">
        <v>39</v>
      </c>
      <c r="J1761" t="s">
        <v>52</v>
      </c>
      <c r="K1761" s="16">
        <v>5</v>
      </c>
      <c r="L1761" s="17">
        <v>9.0779999999999994</v>
      </c>
      <c r="M1761" s="17">
        <v>0.72624</v>
      </c>
      <c r="N1761" s="17">
        <v>42.116999999999997</v>
      </c>
      <c r="O1761" s="18">
        <f t="shared" si="55"/>
        <v>-41.39076</v>
      </c>
      <c r="P1761" s="17"/>
    </row>
    <row r="1762" spans="1:17" x14ac:dyDescent="0.2">
      <c r="A1762" s="5">
        <f t="shared" si="54"/>
        <v>7</v>
      </c>
      <c r="B1762" s="15">
        <v>45794</v>
      </c>
      <c r="C1762" t="s">
        <v>39</v>
      </c>
      <c r="D1762" t="s">
        <v>49</v>
      </c>
      <c r="E1762" t="s">
        <v>115</v>
      </c>
      <c r="H1762" t="s">
        <v>35</v>
      </c>
      <c r="I1762" t="s">
        <v>42</v>
      </c>
      <c r="J1762" t="s">
        <v>117</v>
      </c>
      <c r="K1762" s="16">
        <v>9</v>
      </c>
      <c r="L1762" s="17">
        <v>701.28</v>
      </c>
      <c r="M1762" s="17">
        <v>56.102399999999996</v>
      </c>
      <c r="N1762" s="17">
        <v>44.579000000000001</v>
      </c>
      <c r="O1762" s="18">
        <f t="shared" si="55"/>
        <v>11.523399999999995</v>
      </c>
      <c r="P1762" s="17"/>
    </row>
    <row r="1763" spans="1:17" x14ac:dyDescent="0.2">
      <c r="A1763" s="5">
        <f t="shared" si="54"/>
        <v>7</v>
      </c>
      <c r="B1763" s="15">
        <v>45794</v>
      </c>
      <c r="C1763" t="s">
        <v>42</v>
      </c>
      <c r="D1763" t="s">
        <v>49</v>
      </c>
      <c r="E1763" t="s">
        <v>115</v>
      </c>
      <c r="H1763" t="s">
        <v>54</v>
      </c>
      <c r="I1763" t="s">
        <v>36</v>
      </c>
      <c r="J1763" t="s">
        <v>57</v>
      </c>
      <c r="K1763" s="16">
        <v>15</v>
      </c>
      <c r="L1763" s="17">
        <v>623.87400000000002</v>
      </c>
      <c r="M1763" s="17">
        <v>49.90992</v>
      </c>
      <c r="N1763" s="17">
        <v>22.424000000000003</v>
      </c>
      <c r="O1763" s="18">
        <f t="shared" si="55"/>
        <v>27.485919999999997</v>
      </c>
      <c r="P1763" s="17"/>
    </row>
    <row r="1764" spans="1:17" x14ac:dyDescent="0.2">
      <c r="A1764" s="5">
        <f t="shared" si="54"/>
        <v>7</v>
      </c>
      <c r="B1764" s="15">
        <v>45794</v>
      </c>
      <c r="C1764" t="s">
        <v>36</v>
      </c>
      <c r="D1764" t="s">
        <v>49</v>
      </c>
      <c r="E1764" t="s">
        <v>115</v>
      </c>
      <c r="H1764" t="s">
        <v>54</v>
      </c>
      <c r="I1764" t="s">
        <v>42</v>
      </c>
      <c r="J1764" t="s">
        <v>57</v>
      </c>
      <c r="K1764" s="16">
        <v>11</v>
      </c>
      <c r="L1764" s="17">
        <v>709.197</v>
      </c>
      <c r="M1764" s="17">
        <v>56.735759999999999</v>
      </c>
      <c r="N1764" s="17">
        <v>30.185000000000002</v>
      </c>
      <c r="O1764" s="18">
        <f t="shared" si="55"/>
        <v>26.550759999999997</v>
      </c>
      <c r="P1764" s="17"/>
    </row>
    <row r="1765" spans="1:17" x14ac:dyDescent="0.2">
      <c r="A1765" s="5">
        <f t="shared" si="54"/>
        <v>7</v>
      </c>
      <c r="B1765" s="15">
        <v>45794</v>
      </c>
      <c r="C1765" t="s">
        <v>44</v>
      </c>
      <c r="D1765" t="s">
        <v>49</v>
      </c>
      <c r="E1765" t="s">
        <v>115</v>
      </c>
      <c r="H1765" t="s">
        <v>35</v>
      </c>
      <c r="I1765" t="s">
        <v>42</v>
      </c>
      <c r="J1765" t="s">
        <v>57</v>
      </c>
      <c r="K1765" s="16">
        <v>5</v>
      </c>
      <c r="L1765" s="17">
        <v>421.41399999999999</v>
      </c>
      <c r="M1765" s="17">
        <v>33.713119999999996</v>
      </c>
      <c r="N1765" s="17">
        <v>19.209999999999997</v>
      </c>
      <c r="O1765" s="18">
        <f t="shared" si="55"/>
        <v>14.503119999999999</v>
      </c>
      <c r="P1765" s="17"/>
      <c r="Q1765" t="s">
        <v>2</v>
      </c>
    </row>
    <row r="1766" spans="1:17" x14ac:dyDescent="0.2">
      <c r="A1766" s="5">
        <f t="shared" si="54"/>
        <v>7</v>
      </c>
      <c r="B1766" s="15">
        <v>45794</v>
      </c>
      <c r="C1766" t="s">
        <v>46</v>
      </c>
      <c r="D1766" t="s">
        <v>49</v>
      </c>
      <c r="E1766" t="s">
        <v>115</v>
      </c>
      <c r="H1766" t="s">
        <v>62</v>
      </c>
      <c r="I1766" t="s">
        <v>2</v>
      </c>
      <c r="J1766" t="s">
        <v>57</v>
      </c>
      <c r="K1766" s="16">
        <v>6</v>
      </c>
      <c r="L1766" s="17">
        <v>417.17200000000003</v>
      </c>
      <c r="M1766" s="17">
        <v>33.373760000000004</v>
      </c>
      <c r="N1766" s="17">
        <v>81.031999999999996</v>
      </c>
      <c r="O1766" s="18">
        <f t="shared" si="55"/>
        <v>-47.658239999999992</v>
      </c>
      <c r="P1766" s="17"/>
    </row>
    <row r="1767" spans="1:17" x14ac:dyDescent="0.2">
      <c r="A1767" s="5">
        <f t="shared" si="54"/>
        <v>7</v>
      </c>
      <c r="B1767" s="15">
        <v>45794</v>
      </c>
      <c r="C1767" t="s">
        <v>48</v>
      </c>
      <c r="D1767" t="s">
        <v>49</v>
      </c>
      <c r="E1767" t="s">
        <v>115</v>
      </c>
      <c r="H1767" t="s">
        <v>54</v>
      </c>
      <c r="I1767" t="s">
        <v>36</v>
      </c>
      <c r="J1767" t="s">
        <v>57</v>
      </c>
      <c r="K1767" s="16">
        <v>10</v>
      </c>
      <c r="L1767" s="17">
        <v>485.19799999999998</v>
      </c>
      <c r="M1767" s="17">
        <v>38.815840000000001</v>
      </c>
      <c r="N1767" s="17">
        <v>19.765000000000001</v>
      </c>
      <c r="O1767" s="18">
        <f t="shared" si="55"/>
        <v>19.050840000000001</v>
      </c>
      <c r="P1767" s="17"/>
    </row>
    <row r="1768" spans="1:17" x14ac:dyDescent="0.2">
      <c r="A1768" s="5">
        <f t="shared" si="54"/>
        <v>7</v>
      </c>
      <c r="B1768" s="15">
        <v>45794</v>
      </c>
      <c r="C1768" t="s">
        <v>55</v>
      </c>
      <c r="D1768" t="s">
        <v>49</v>
      </c>
      <c r="E1768" t="s">
        <v>115</v>
      </c>
      <c r="H1768" t="s">
        <v>35</v>
      </c>
      <c r="I1768" t="s">
        <v>32</v>
      </c>
      <c r="J1768" t="s">
        <v>52</v>
      </c>
      <c r="K1768" s="16">
        <v>6</v>
      </c>
      <c r="L1768" s="17">
        <v>325.82299999999998</v>
      </c>
      <c r="M1768" s="17">
        <v>26.065839999999998</v>
      </c>
      <c r="N1768" s="17">
        <v>58.850999999999999</v>
      </c>
      <c r="O1768" s="18">
        <f t="shared" si="55"/>
        <v>-32.785160000000005</v>
      </c>
      <c r="P1768" s="17"/>
    </row>
    <row r="1769" spans="1:17" x14ac:dyDescent="0.2">
      <c r="A1769" s="5">
        <f t="shared" si="54"/>
        <v>7</v>
      </c>
      <c r="B1769" s="15">
        <v>45794</v>
      </c>
      <c r="C1769" t="s">
        <v>70</v>
      </c>
      <c r="D1769" t="s">
        <v>49</v>
      </c>
      <c r="E1769" t="s">
        <v>115</v>
      </c>
      <c r="H1769" t="s">
        <v>54</v>
      </c>
      <c r="I1769" t="s">
        <v>2</v>
      </c>
      <c r="J1769" t="s">
        <v>52</v>
      </c>
      <c r="K1769" s="16">
        <v>9</v>
      </c>
      <c r="L1769" s="17">
        <v>357.18799999999999</v>
      </c>
      <c r="M1769" s="17">
        <v>28.575040000000001</v>
      </c>
      <c r="N1769" s="17">
        <v>39.548999999999999</v>
      </c>
      <c r="O1769" s="18">
        <f t="shared" si="55"/>
        <v>-10.973959999999998</v>
      </c>
      <c r="P1769" s="17" t="s">
        <v>2</v>
      </c>
      <c r="Q1769" t="s">
        <v>2</v>
      </c>
    </row>
    <row r="1770" spans="1:17" x14ac:dyDescent="0.2">
      <c r="A1770" s="5">
        <f t="shared" si="54"/>
        <v>7</v>
      </c>
      <c r="B1770" s="15">
        <v>45794</v>
      </c>
      <c r="C1770" t="s">
        <v>74</v>
      </c>
      <c r="D1770" t="s">
        <v>49</v>
      </c>
      <c r="E1770" t="s">
        <v>115</v>
      </c>
      <c r="H1770" t="s">
        <v>54</v>
      </c>
      <c r="I1770" t="s">
        <v>2</v>
      </c>
      <c r="J1770" t="s">
        <v>52</v>
      </c>
      <c r="K1770" s="16">
        <v>5</v>
      </c>
      <c r="L1770" s="17">
        <v>212.357</v>
      </c>
      <c r="M1770" s="17">
        <v>16.98856</v>
      </c>
      <c r="N1770" s="17">
        <v>37.350999999999999</v>
      </c>
      <c r="O1770" s="18">
        <f t="shared" si="55"/>
        <v>-20.362439999999999</v>
      </c>
      <c r="P1770" s="17"/>
    </row>
    <row r="1771" spans="1:17" x14ac:dyDescent="0.2">
      <c r="A1771" s="5">
        <f t="shared" si="54"/>
        <v>1</v>
      </c>
      <c r="B1771" s="15">
        <v>45795</v>
      </c>
      <c r="C1771" t="s">
        <v>32</v>
      </c>
      <c r="D1771" t="s">
        <v>33</v>
      </c>
      <c r="E1771" t="s">
        <v>91</v>
      </c>
      <c r="H1771" t="s">
        <v>35</v>
      </c>
      <c r="I1771" t="s">
        <v>42</v>
      </c>
      <c r="J1771" t="s">
        <v>43</v>
      </c>
      <c r="K1771" s="16">
        <v>11</v>
      </c>
      <c r="L1771" s="17">
        <v>567.77499999999998</v>
      </c>
      <c r="M1771" s="17">
        <v>45.421999999999997</v>
      </c>
      <c r="N1771" s="17">
        <v>68.688999999999993</v>
      </c>
      <c r="O1771" s="18">
        <f t="shared" si="55"/>
        <v>-23.266999999999996</v>
      </c>
      <c r="P1771" s="17"/>
    </row>
    <row r="1772" spans="1:17" x14ac:dyDescent="0.2">
      <c r="A1772" s="5">
        <f t="shared" si="54"/>
        <v>1</v>
      </c>
      <c r="B1772" s="15">
        <v>45795</v>
      </c>
      <c r="C1772" t="s">
        <v>39</v>
      </c>
      <c r="D1772" t="s">
        <v>33</v>
      </c>
      <c r="E1772" t="s">
        <v>91</v>
      </c>
      <c r="H1772" t="s">
        <v>63</v>
      </c>
      <c r="I1772" t="s">
        <v>64</v>
      </c>
      <c r="J1772" t="s">
        <v>52</v>
      </c>
      <c r="K1772" s="16">
        <v>8</v>
      </c>
      <c r="L1772" s="17">
        <v>550.87800000000004</v>
      </c>
      <c r="M1772" s="17">
        <v>44.070240000000005</v>
      </c>
      <c r="N1772" s="17">
        <v>156.06</v>
      </c>
      <c r="O1772" s="18">
        <f t="shared" si="55"/>
        <v>-111.98975999999999</v>
      </c>
      <c r="P1772" s="17"/>
    </row>
    <row r="1773" spans="1:17" x14ac:dyDescent="0.2">
      <c r="A1773" s="5">
        <f t="shared" si="54"/>
        <v>1</v>
      </c>
      <c r="B1773" s="15">
        <v>45795</v>
      </c>
      <c r="C1773" t="s">
        <v>42</v>
      </c>
      <c r="D1773" t="s">
        <v>33</v>
      </c>
      <c r="E1773" t="s">
        <v>91</v>
      </c>
      <c r="H1773" t="s">
        <v>63</v>
      </c>
      <c r="I1773" t="s">
        <v>148</v>
      </c>
      <c r="J1773" t="s">
        <v>40</v>
      </c>
      <c r="K1773" s="16">
        <v>10</v>
      </c>
      <c r="L1773" s="17">
        <v>713.93200000000002</v>
      </c>
      <c r="M1773" s="17">
        <v>57.114560000000004</v>
      </c>
      <c r="N1773" s="17">
        <v>411.8</v>
      </c>
      <c r="O1773" s="18">
        <f t="shared" si="55"/>
        <v>-354.68544000000003</v>
      </c>
      <c r="P1773" s="17"/>
    </row>
    <row r="1774" spans="1:17" x14ac:dyDescent="0.2">
      <c r="A1774" s="5">
        <f t="shared" si="54"/>
        <v>1</v>
      </c>
      <c r="B1774" s="15">
        <v>45795</v>
      </c>
      <c r="C1774" t="s">
        <v>36</v>
      </c>
      <c r="D1774" t="s">
        <v>33</v>
      </c>
      <c r="E1774" t="s">
        <v>91</v>
      </c>
      <c r="F1774" t="s">
        <v>53</v>
      </c>
      <c r="H1774" t="s">
        <v>63</v>
      </c>
      <c r="I1774" t="s">
        <v>148</v>
      </c>
      <c r="J1774" t="s">
        <v>43</v>
      </c>
      <c r="K1774" s="16">
        <v>14</v>
      </c>
      <c r="L1774" s="17">
        <v>9282.7669999999998</v>
      </c>
      <c r="M1774" s="17">
        <v>742.62135999999998</v>
      </c>
      <c r="N1774" s="17">
        <v>1030.499</v>
      </c>
      <c r="O1774" s="18">
        <f t="shared" si="55"/>
        <v>-287.87764000000004</v>
      </c>
      <c r="P1774" s="17"/>
    </row>
    <row r="1775" spans="1:17" x14ac:dyDescent="0.2">
      <c r="A1775" s="5">
        <f t="shared" si="54"/>
        <v>1</v>
      </c>
      <c r="B1775" s="15">
        <v>45795</v>
      </c>
      <c r="C1775" t="s">
        <v>44</v>
      </c>
      <c r="D1775" t="s">
        <v>33</v>
      </c>
      <c r="E1775" t="s">
        <v>91</v>
      </c>
      <c r="H1775" t="s">
        <v>54</v>
      </c>
      <c r="I1775" t="s">
        <v>2</v>
      </c>
      <c r="J1775" t="s">
        <v>43</v>
      </c>
      <c r="K1775" s="16">
        <v>18</v>
      </c>
      <c r="L1775" s="17">
        <v>906.81299999999999</v>
      </c>
      <c r="M1775" s="17">
        <v>72.54504</v>
      </c>
      <c r="N1775" s="17">
        <v>125.947</v>
      </c>
      <c r="O1775" s="18">
        <f t="shared" si="55"/>
        <v>-53.401960000000003</v>
      </c>
      <c r="P1775" s="17"/>
    </row>
    <row r="1776" spans="1:17" x14ac:dyDescent="0.2">
      <c r="A1776" s="5">
        <f t="shared" si="54"/>
        <v>1</v>
      </c>
      <c r="B1776" s="15">
        <v>45795</v>
      </c>
      <c r="C1776" t="s">
        <v>46</v>
      </c>
      <c r="D1776" t="s">
        <v>33</v>
      </c>
      <c r="E1776" t="s">
        <v>91</v>
      </c>
      <c r="H1776" t="s">
        <v>63</v>
      </c>
      <c r="I1776" t="s">
        <v>148</v>
      </c>
      <c r="J1776" t="s">
        <v>40</v>
      </c>
      <c r="K1776" s="16">
        <v>15</v>
      </c>
      <c r="L1776" s="17">
        <v>895.57399999999996</v>
      </c>
      <c r="M1776" s="17">
        <v>71.645920000000004</v>
      </c>
      <c r="N1776" s="17">
        <v>316.69600000000003</v>
      </c>
      <c r="O1776" s="18">
        <f t="shared" si="55"/>
        <v>-245.05008000000004</v>
      </c>
      <c r="P1776" s="17"/>
    </row>
    <row r="1777" spans="1:17" x14ac:dyDescent="0.2">
      <c r="A1777" s="5">
        <f t="shared" si="54"/>
        <v>1</v>
      </c>
      <c r="B1777" s="15">
        <v>45795</v>
      </c>
      <c r="C1777" t="s">
        <v>48</v>
      </c>
      <c r="D1777" t="s">
        <v>33</v>
      </c>
      <c r="E1777" t="s">
        <v>91</v>
      </c>
      <c r="H1777" t="s">
        <v>54</v>
      </c>
      <c r="I1777" t="s">
        <v>2</v>
      </c>
      <c r="J1777" t="s">
        <v>37</v>
      </c>
      <c r="K1777" s="16">
        <v>18</v>
      </c>
      <c r="L1777" s="17">
        <v>751.10699999999997</v>
      </c>
      <c r="M1777" s="17">
        <v>60.088560000000001</v>
      </c>
      <c r="N1777" s="17">
        <v>70.986000000000004</v>
      </c>
      <c r="O1777" s="18">
        <f t="shared" si="55"/>
        <v>-10.897440000000003</v>
      </c>
      <c r="P1777" s="17"/>
      <c r="Q1777" t="s">
        <v>2</v>
      </c>
    </row>
    <row r="1778" spans="1:17" x14ac:dyDescent="0.2">
      <c r="A1778" s="5">
        <f t="shared" si="54"/>
        <v>1</v>
      </c>
      <c r="B1778" s="15">
        <v>45795</v>
      </c>
      <c r="C1778" t="s">
        <v>55</v>
      </c>
      <c r="D1778" t="s">
        <v>33</v>
      </c>
      <c r="E1778" t="s">
        <v>91</v>
      </c>
      <c r="H1778" t="s">
        <v>54</v>
      </c>
      <c r="I1778" t="s">
        <v>2</v>
      </c>
      <c r="J1778" t="s">
        <v>37</v>
      </c>
      <c r="K1778" s="16">
        <v>18</v>
      </c>
      <c r="L1778" s="17">
        <v>536.48900000000003</v>
      </c>
      <c r="M1778" s="17">
        <v>42.919120000000007</v>
      </c>
      <c r="N1778" s="17">
        <v>48.087000000000003</v>
      </c>
      <c r="O1778" s="18">
        <f t="shared" si="55"/>
        <v>-5.1678799999999967</v>
      </c>
      <c r="P1778" s="17"/>
    </row>
    <row r="1779" spans="1:17" x14ac:dyDescent="0.2">
      <c r="A1779" s="5">
        <f t="shared" si="54"/>
        <v>1</v>
      </c>
      <c r="B1779" s="15">
        <v>45795</v>
      </c>
      <c r="C1779" t="s">
        <v>32</v>
      </c>
      <c r="D1779" t="s">
        <v>49</v>
      </c>
      <c r="E1779" t="s">
        <v>118</v>
      </c>
      <c r="H1779" t="s">
        <v>54</v>
      </c>
      <c r="I1779" t="s">
        <v>36</v>
      </c>
      <c r="J1779" t="s">
        <v>57</v>
      </c>
      <c r="K1779" s="16">
        <v>15</v>
      </c>
      <c r="L1779" s="17">
        <v>614.16800000000001</v>
      </c>
      <c r="M1779" s="17">
        <v>49.13344</v>
      </c>
      <c r="N1779" s="17">
        <v>27.397000000000002</v>
      </c>
      <c r="O1779" s="18">
        <f t="shared" si="55"/>
        <v>21.736439999999998</v>
      </c>
      <c r="P1779" s="17"/>
    </row>
    <row r="1780" spans="1:17" x14ac:dyDescent="0.2">
      <c r="A1780" s="5">
        <f t="shared" si="54"/>
        <v>1</v>
      </c>
      <c r="B1780" s="15">
        <v>45795</v>
      </c>
      <c r="C1780" t="s">
        <v>39</v>
      </c>
      <c r="D1780" t="s">
        <v>49</v>
      </c>
      <c r="E1780" t="s">
        <v>118</v>
      </c>
      <c r="H1780" t="s">
        <v>54</v>
      </c>
      <c r="I1780" t="s">
        <v>36</v>
      </c>
      <c r="J1780" t="s">
        <v>57</v>
      </c>
      <c r="K1780" s="16">
        <v>15</v>
      </c>
      <c r="L1780" s="17">
        <v>507.21800000000002</v>
      </c>
      <c r="M1780" s="17">
        <v>40.577440000000003</v>
      </c>
      <c r="N1780" s="17">
        <v>24.573</v>
      </c>
      <c r="O1780" s="18">
        <f t="shared" si="55"/>
        <v>16.004440000000002</v>
      </c>
      <c r="P1780" s="17"/>
    </row>
    <row r="1781" spans="1:17" x14ac:dyDescent="0.2">
      <c r="A1781" s="5">
        <f t="shared" si="54"/>
        <v>1</v>
      </c>
      <c r="B1781" s="15">
        <v>45795</v>
      </c>
      <c r="C1781" t="s">
        <v>42</v>
      </c>
      <c r="D1781" t="s">
        <v>49</v>
      </c>
      <c r="E1781" t="s">
        <v>118</v>
      </c>
      <c r="H1781" t="s">
        <v>51</v>
      </c>
      <c r="I1781" t="s">
        <v>2</v>
      </c>
      <c r="J1781" t="s">
        <v>52</v>
      </c>
      <c r="K1781" s="16">
        <v>9</v>
      </c>
      <c r="L1781" s="17">
        <v>493.161</v>
      </c>
      <c r="M1781" s="17">
        <v>39.45288</v>
      </c>
      <c r="N1781" s="17">
        <v>30.929000000000002</v>
      </c>
      <c r="O1781" s="18">
        <f t="shared" si="55"/>
        <v>8.5238799999999983</v>
      </c>
      <c r="P1781" s="17"/>
    </row>
    <row r="1782" spans="1:17" x14ac:dyDescent="0.2">
      <c r="A1782" s="5">
        <f t="shared" si="54"/>
        <v>1</v>
      </c>
      <c r="B1782" s="15">
        <v>45795</v>
      </c>
      <c r="C1782" t="s">
        <v>36</v>
      </c>
      <c r="D1782" t="s">
        <v>49</v>
      </c>
      <c r="E1782" t="s">
        <v>118</v>
      </c>
      <c r="H1782" t="s">
        <v>54</v>
      </c>
      <c r="I1782" t="s">
        <v>36</v>
      </c>
      <c r="J1782" t="s">
        <v>57</v>
      </c>
      <c r="K1782" s="16">
        <v>14</v>
      </c>
      <c r="L1782" s="17">
        <v>426.14499999999998</v>
      </c>
      <c r="M1782" s="17">
        <v>34.0916</v>
      </c>
      <c r="N1782" s="17">
        <v>27.034000000000002</v>
      </c>
      <c r="O1782" s="18">
        <f t="shared" si="55"/>
        <v>7.0575999999999972</v>
      </c>
      <c r="P1782" s="17"/>
    </row>
    <row r="1783" spans="1:17" x14ac:dyDescent="0.2">
      <c r="A1783" s="5">
        <f t="shared" si="54"/>
        <v>1</v>
      </c>
      <c r="B1783" s="15">
        <v>45795</v>
      </c>
      <c r="C1783" t="s">
        <v>44</v>
      </c>
      <c r="D1783" t="s">
        <v>49</v>
      </c>
      <c r="E1783" t="s">
        <v>118</v>
      </c>
      <c r="H1783" t="s">
        <v>54</v>
      </c>
      <c r="I1783" t="s">
        <v>36</v>
      </c>
      <c r="J1783" t="s">
        <v>57</v>
      </c>
      <c r="K1783" s="16">
        <v>15</v>
      </c>
      <c r="L1783" s="17">
        <v>404.48700000000002</v>
      </c>
      <c r="M1783" s="17">
        <v>32.358960000000003</v>
      </c>
      <c r="N1783" s="17">
        <v>22.140999999999998</v>
      </c>
      <c r="O1783" s="18">
        <f t="shared" si="55"/>
        <v>10.217960000000005</v>
      </c>
      <c r="P1783" s="17"/>
      <c r="Q1783" t="s">
        <v>2</v>
      </c>
    </row>
    <row r="1784" spans="1:17" x14ac:dyDescent="0.2">
      <c r="A1784" s="5">
        <f t="shared" si="54"/>
        <v>1</v>
      </c>
      <c r="B1784" s="15">
        <v>45795</v>
      </c>
      <c r="C1784" t="s">
        <v>46</v>
      </c>
      <c r="D1784" t="s">
        <v>49</v>
      </c>
      <c r="E1784" t="s">
        <v>118</v>
      </c>
      <c r="H1784" t="s">
        <v>54</v>
      </c>
      <c r="I1784" t="s">
        <v>2</v>
      </c>
      <c r="J1784" t="s">
        <v>52</v>
      </c>
      <c r="K1784" s="16">
        <v>10</v>
      </c>
      <c r="L1784" s="17">
        <v>243.072</v>
      </c>
      <c r="M1784" s="17">
        <v>19.44576</v>
      </c>
      <c r="N1784" s="17">
        <v>33.358000000000004</v>
      </c>
      <c r="O1784" s="18">
        <f t="shared" si="55"/>
        <v>-13.912240000000004</v>
      </c>
      <c r="P1784" s="17"/>
    </row>
    <row r="1785" spans="1:17" x14ac:dyDescent="0.2">
      <c r="A1785" s="5">
        <f t="shared" si="54"/>
        <v>1</v>
      </c>
      <c r="B1785" s="15">
        <v>45795</v>
      </c>
      <c r="C1785" t="s">
        <v>48</v>
      </c>
      <c r="D1785" t="s">
        <v>49</v>
      </c>
      <c r="E1785" t="s">
        <v>118</v>
      </c>
      <c r="H1785" t="s">
        <v>35</v>
      </c>
      <c r="I1785" t="s">
        <v>42</v>
      </c>
      <c r="J1785" t="s">
        <v>57</v>
      </c>
      <c r="K1785" s="16">
        <v>5</v>
      </c>
      <c r="L1785" s="17">
        <v>149.25</v>
      </c>
      <c r="M1785" s="17">
        <v>11.94</v>
      </c>
      <c r="N1785" s="17">
        <v>24.378</v>
      </c>
      <c r="O1785" s="18">
        <f t="shared" si="55"/>
        <v>-12.438000000000001</v>
      </c>
      <c r="P1785" s="17"/>
    </row>
    <row r="1786" spans="1:17" x14ac:dyDescent="0.2">
      <c r="A1786" s="5">
        <f t="shared" si="54"/>
        <v>1</v>
      </c>
      <c r="B1786" s="15">
        <v>45795</v>
      </c>
      <c r="C1786" t="s">
        <v>55</v>
      </c>
      <c r="D1786" t="s">
        <v>49</v>
      </c>
      <c r="E1786" t="s">
        <v>118</v>
      </c>
      <c r="H1786" t="s">
        <v>35</v>
      </c>
      <c r="I1786" t="s">
        <v>42</v>
      </c>
      <c r="J1786" t="s">
        <v>52</v>
      </c>
      <c r="K1786" s="16">
        <v>6</v>
      </c>
      <c r="L1786" s="17">
        <v>177.77</v>
      </c>
      <c r="M1786" s="17">
        <v>14.2216</v>
      </c>
      <c r="N1786" s="17">
        <v>32.073999999999998</v>
      </c>
      <c r="O1786" s="18">
        <f t="shared" si="55"/>
        <v>-17.852399999999996</v>
      </c>
      <c r="P1786" s="17"/>
    </row>
    <row r="1787" spans="1:17" x14ac:dyDescent="0.2">
      <c r="A1787" s="5">
        <f t="shared" si="54"/>
        <v>2</v>
      </c>
      <c r="B1787" s="15">
        <v>45796</v>
      </c>
      <c r="C1787" t="s">
        <v>32</v>
      </c>
      <c r="D1787" t="s">
        <v>49</v>
      </c>
      <c r="E1787" t="s">
        <v>108</v>
      </c>
      <c r="F1787" t="s">
        <v>53</v>
      </c>
      <c r="H1787" t="s">
        <v>54</v>
      </c>
      <c r="I1787" t="s">
        <v>39</v>
      </c>
      <c r="J1787" t="s">
        <v>57</v>
      </c>
      <c r="K1787" s="16">
        <v>14</v>
      </c>
      <c r="L1787" s="17">
        <v>5546.9530000000004</v>
      </c>
      <c r="M1787" s="17">
        <v>443.75624000000005</v>
      </c>
      <c r="N1787" s="17">
        <v>78.540000000000006</v>
      </c>
      <c r="O1787" s="18">
        <f t="shared" si="55"/>
        <v>365.21624000000003</v>
      </c>
      <c r="P1787" s="17"/>
    </row>
    <row r="1788" spans="1:17" x14ac:dyDescent="0.2">
      <c r="A1788" s="5">
        <f t="shared" si="54"/>
        <v>2</v>
      </c>
      <c r="B1788" s="15">
        <v>45796</v>
      </c>
      <c r="C1788" t="s">
        <v>39</v>
      </c>
      <c r="D1788" t="s">
        <v>49</v>
      </c>
      <c r="E1788" t="s">
        <v>108</v>
      </c>
      <c r="H1788" t="s">
        <v>73</v>
      </c>
      <c r="I1788" t="s">
        <v>2</v>
      </c>
      <c r="J1788" t="s">
        <v>117</v>
      </c>
      <c r="K1788" s="16">
        <v>9</v>
      </c>
      <c r="L1788" s="17">
        <v>618.78200000000004</v>
      </c>
      <c r="M1788" s="17">
        <v>49.502560000000003</v>
      </c>
      <c r="N1788" s="17">
        <v>58.872999999999998</v>
      </c>
      <c r="O1788" s="18">
        <f t="shared" si="55"/>
        <v>-9.370439999999995</v>
      </c>
      <c r="P1788" s="17"/>
    </row>
    <row r="1789" spans="1:17" x14ac:dyDescent="0.2">
      <c r="A1789" s="5">
        <f t="shared" si="54"/>
        <v>2</v>
      </c>
      <c r="B1789" s="15">
        <v>45796</v>
      </c>
      <c r="C1789" t="s">
        <v>42</v>
      </c>
      <c r="D1789" t="s">
        <v>49</v>
      </c>
      <c r="E1789" t="s">
        <v>108</v>
      </c>
      <c r="H1789" t="s">
        <v>73</v>
      </c>
      <c r="I1789" t="s">
        <v>2</v>
      </c>
      <c r="J1789" t="s">
        <v>117</v>
      </c>
      <c r="K1789" s="16">
        <v>9</v>
      </c>
      <c r="L1789" s="17">
        <v>652.73599999999999</v>
      </c>
      <c r="M1789" s="17">
        <v>52.218879999999999</v>
      </c>
      <c r="N1789" s="17">
        <v>37.868999999999993</v>
      </c>
      <c r="O1789" s="18">
        <f t="shared" si="55"/>
        <v>14.349880000000006</v>
      </c>
      <c r="P1789" s="17"/>
    </row>
    <row r="1790" spans="1:17" x14ac:dyDescent="0.2">
      <c r="A1790" s="5">
        <f t="shared" si="54"/>
        <v>2</v>
      </c>
      <c r="B1790" s="15">
        <v>45796</v>
      </c>
      <c r="C1790" t="s">
        <v>36</v>
      </c>
      <c r="D1790" t="s">
        <v>49</v>
      </c>
      <c r="E1790" t="s">
        <v>108</v>
      </c>
      <c r="H1790" t="s">
        <v>63</v>
      </c>
      <c r="I1790" t="s">
        <v>121</v>
      </c>
      <c r="J1790" t="s">
        <v>57</v>
      </c>
      <c r="K1790" s="16">
        <v>6</v>
      </c>
      <c r="L1790" s="17">
        <v>480.12700000000001</v>
      </c>
      <c r="M1790" s="17">
        <v>38.410160000000005</v>
      </c>
      <c r="N1790" s="17">
        <v>191.47800000000001</v>
      </c>
      <c r="O1790" s="18">
        <f t="shared" si="55"/>
        <v>-153.06783999999999</v>
      </c>
      <c r="P1790" s="17"/>
      <c r="Q1790" s="17">
        <v>9.1</v>
      </c>
    </row>
    <row r="1791" spans="1:17" x14ac:dyDescent="0.2">
      <c r="A1791" s="5">
        <f t="shared" si="54"/>
        <v>2</v>
      </c>
      <c r="B1791" s="15">
        <v>45796</v>
      </c>
      <c r="C1791" t="s">
        <v>44</v>
      </c>
      <c r="D1791" t="s">
        <v>49</v>
      </c>
      <c r="E1791" t="s">
        <v>108</v>
      </c>
      <c r="H1791" t="s">
        <v>51</v>
      </c>
      <c r="I1791" t="s">
        <v>2</v>
      </c>
      <c r="J1791" t="s">
        <v>52</v>
      </c>
      <c r="K1791" s="16">
        <v>6</v>
      </c>
      <c r="L1791" s="17">
        <v>396.77100000000002</v>
      </c>
      <c r="M1791" s="17">
        <v>31.741680000000002</v>
      </c>
      <c r="N1791" s="17">
        <v>34.917000000000002</v>
      </c>
      <c r="O1791" s="18">
        <f t="shared" si="55"/>
        <v>-3.1753199999999993</v>
      </c>
      <c r="P1791" s="17"/>
    </row>
    <row r="1792" spans="1:17" x14ac:dyDescent="0.2">
      <c r="A1792" s="5">
        <f t="shared" si="54"/>
        <v>2</v>
      </c>
      <c r="B1792" s="15">
        <v>45796</v>
      </c>
      <c r="C1792" t="s">
        <v>46</v>
      </c>
      <c r="D1792" t="s">
        <v>49</v>
      </c>
      <c r="E1792" t="s">
        <v>108</v>
      </c>
      <c r="H1792" t="s">
        <v>45</v>
      </c>
      <c r="I1792" t="s">
        <v>42</v>
      </c>
      <c r="J1792" t="s">
        <v>57</v>
      </c>
      <c r="K1792" s="16">
        <v>11</v>
      </c>
      <c r="L1792" s="17">
        <v>619.82100000000003</v>
      </c>
      <c r="M1792" s="17">
        <v>49.585680000000004</v>
      </c>
      <c r="N1792" s="17">
        <v>27.786999999999999</v>
      </c>
      <c r="O1792" s="18">
        <f t="shared" si="55"/>
        <v>21.798680000000004</v>
      </c>
      <c r="P1792" s="17"/>
    </row>
    <row r="1793" spans="1:17" x14ac:dyDescent="0.2">
      <c r="A1793" s="5">
        <f t="shared" si="54"/>
        <v>2</v>
      </c>
      <c r="B1793" s="15">
        <v>45796</v>
      </c>
      <c r="C1793" t="s">
        <v>48</v>
      </c>
      <c r="D1793" t="s">
        <v>49</v>
      </c>
      <c r="E1793" t="s">
        <v>108</v>
      </c>
      <c r="H1793" t="s">
        <v>45</v>
      </c>
      <c r="I1793" t="s">
        <v>2</v>
      </c>
      <c r="J1793" t="s">
        <v>52</v>
      </c>
      <c r="K1793" s="16">
        <v>10</v>
      </c>
      <c r="L1793" s="17">
        <v>654.22199999999998</v>
      </c>
      <c r="M1793" s="17">
        <v>52.337760000000003</v>
      </c>
      <c r="N1793" s="17">
        <v>30.920999999999999</v>
      </c>
      <c r="O1793" s="18">
        <f t="shared" si="55"/>
        <v>21.416760000000004</v>
      </c>
      <c r="P1793" s="17"/>
    </row>
    <row r="1794" spans="1:17" x14ac:dyDescent="0.2">
      <c r="A1794" s="5">
        <f t="shared" si="54"/>
        <v>2</v>
      </c>
      <c r="B1794" s="15">
        <v>45796</v>
      </c>
      <c r="C1794" t="s">
        <v>55</v>
      </c>
      <c r="D1794" t="s">
        <v>49</v>
      </c>
      <c r="E1794" t="s">
        <v>108</v>
      </c>
      <c r="H1794" t="s">
        <v>54</v>
      </c>
      <c r="I1794" t="s">
        <v>42</v>
      </c>
      <c r="J1794" t="s">
        <v>57</v>
      </c>
      <c r="K1794" s="16">
        <v>14</v>
      </c>
      <c r="L1794" s="17">
        <v>921.11300000000006</v>
      </c>
      <c r="M1794" s="17">
        <v>73.689040000000006</v>
      </c>
      <c r="N1794" s="17">
        <v>43.210999999999999</v>
      </c>
      <c r="O1794" s="18">
        <f t="shared" si="55"/>
        <v>30.478040000000007</v>
      </c>
      <c r="P1794" s="17"/>
    </row>
    <row r="1795" spans="1:17" x14ac:dyDescent="0.2">
      <c r="A1795" s="5">
        <f t="shared" si="54"/>
        <v>2</v>
      </c>
      <c r="B1795" s="15">
        <v>45796</v>
      </c>
      <c r="C1795" t="s">
        <v>32</v>
      </c>
      <c r="D1795" t="s">
        <v>49</v>
      </c>
      <c r="E1795" t="s">
        <v>151</v>
      </c>
      <c r="H1795" t="s">
        <v>35</v>
      </c>
      <c r="I1795" t="s">
        <v>39</v>
      </c>
      <c r="J1795" t="s">
        <v>52</v>
      </c>
      <c r="K1795" s="16">
        <v>11</v>
      </c>
      <c r="L1795" s="17">
        <v>526.65499999999997</v>
      </c>
      <c r="M1795" s="17">
        <v>42.132399999999997</v>
      </c>
      <c r="N1795" s="17">
        <v>38.128</v>
      </c>
      <c r="O1795" s="18">
        <f t="shared" si="55"/>
        <v>4.0043999999999969</v>
      </c>
      <c r="P1795" s="17"/>
    </row>
    <row r="1796" spans="1:17" x14ac:dyDescent="0.2">
      <c r="A1796" s="5">
        <f t="shared" si="54"/>
        <v>2</v>
      </c>
      <c r="B1796" s="15">
        <v>45796</v>
      </c>
      <c r="C1796" t="s">
        <v>39</v>
      </c>
      <c r="D1796" t="s">
        <v>49</v>
      </c>
      <c r="E1796" t="s">
        <v>151</v>
      </c>
      <c r="H1796" t="s">
        <v>54</v>
      </c>
      <c r="I1796" t="s">
        <v>36</v>
      </c>
      <c r="J1796" t="s">
        <v>57</v>
      </c>
      <c r="K1796" s="16">
        <v>13</v>
      </c>
      <c r="L1796" s="17">
        <v>525.15099999999995</v>
      </c>
      <c r="M1796" s="17">
        <v>42.012079999999997</v>
      </c>
      <c r="N1796" s="17">
        <v>25.545999999999999</v>
      </c>
      <c r="O1796" s="18">
        <f t="shared" si="55"/>
        <v>16.466079999999998</v>
      </c>
      <c r="P1796" s="17"/>
    </row>
    <row r="1797" spans="1:17" x14ac:dyDescent="0.2">
      <c r="A1797" s="5">
        <f t="shared" si="54"/>
        <v>2</v>
      </c>
      <c r="B1797" s="15">
        <v>45796</v>
      </c>
      <c r="C1797" t="s">
        <v>42</v>
      </c>
      <c r="D1797" t="s">
        <v>49</v>
      </c>
      <c r="E1797" t="s">
        <v>151</v>
      </c>
      <c r="H1797" t="s">
        <v>45</v>
      </c>
      <c r="I1797" t="s">
        <v>2</v>
      </c>
      <c r="J1797" t="s">
        <v>117</v>
      </c>
      <c r="K1797" s="16">
        <v>8</v>
      </c>
      <c r="L1797" s="17">
        <v>389.73399999999998</v>
      </c>
      <c r="M1797" s="17">
        <v>31.178719999999998</v>
      </c>
      <c r="N1797" s="17">
        <v>29.658999999999995</v>
      </c>
      <c r="O1797" s="18">
        <f t="shared" si="55"/>
        <v>1.5197200000000031</v>
      </c>
      <c r="P1797" s="17"/>
    </row>
    <row r="1798" spans="1:17" x14ac:dyDescent="0.2">
      <c r="A1798" s="5">
        <f t="shared" si="54"/>
        <v>2</v>
      </c>
      <c r="B1798" s="15">
        <v>45796</v>
      </c>
      <c r="C1798" t="s">
        <v>36</v>
      </c>
      <c r="D1798" t="s">
        <v>49</v>
      </c>
      <c r="E1798" t="s">
        <v>151</v>
      </c>
      <c r="H1798" t="s">
        <v>45</v>
      </c>
      <c r="I1798" t="s">
        <v>42</v>
      </c>
      <c r="J1798" t="s">
        <v>52</v>
      </c>
      <c r="K1798" s="16">
        <v>14</v>
      </c>
      <c r="L1798" s="17">
        <v>585.65099999999995</v>
      </c>
      <c r="M1798" s="17">
        <v>46.852079999999994</v>
      </c>
      <c r="N1798" s="17">
        <v>24.67</v>
      </c>
      <c r="O1798" s="18">
        <f t="shared" si="55"/>
        <v>22.182079999999992</v>
      </c>
      <c r="P1798" s="17"/>
    </row>
    <row r="1799" spans="1:17" x14ac:dyDescent="0.2">
      <c r="A1799" s="5">
        <f t="shared" si="54"/>
        <v>2</v>
      </c>
      <c r="B1799" s="15">
        <v>45796</v>
      </c>
      <c r="C1799" t="s">
        <v>44</v>
      </c>
      <c r="D1799" t="s">
        <v>49</v>
      </c>
      <c r="E1799" t="s">
        <v>151</v>
      </c>
      <c r="H1799" t="s">
        <v>35</v>
      </c>
      <c r="I1799" t="s">
        <v>2</v>
      </c>
      <c r="J1799" t="s">
        <v>110</v>
      </c>
      <c r="K1799" s="16">
        <v>8</v>
      </c>
      <c r="L1799" s="17">
        <v>451.93599999999998</v>
      </c>
      <c r="M1799" s="17">
        <v>36.154879999999999</v>
      </c>
      <c r="N1799" s="17">
        <v>24.78</v>
      </c>
      <c r="O1799" s="18">
        <f t="shared" si="55"/>
        <v>11.374879999999997</v>
      </c>
      <c r="P1799" s="17"/>
    </row>
    <row r="1800" spans="1:17" x14ac:dyDescent="0.2">
      <c r="A1800" s="5">
        <f t="shared" si="54"/>
        <v>2</v>
      </c>
      <c r="B1800" s="15">
        <v>45796</v>
      </c>
      <c r="C1800" t="s">
        <v>46</v>
      </c>
      <c r="D1800" t="s">
        <v>33</v>
      </c>
      <c r="E1800" t="s">
        <v>151</v>
      </c>
      <c r="H1800" t="s">
        <v>35</v>
      </c>
      <c r="I1800" t="s">
        <v>2</v>
      </c>
      <c r="J1800" t="s">
        <v>77</v>
      </c>
      <c r="K1800" s="16">
        <v>8</v>
      </c>
      <c r="L1800" s="17">
        <v>324.37900000000002</v>
      </c>
      <c r="M1800" s="17">
        <v>25.950320000000001</v>
      </c>
      <c r="N1800" s="17">
        <v>29.437999999999999</v>
      </c>
      <c r="O1800" s="18">
        <f t="shared" si="55"/>
        <v>-3.4876799999999974</v>
      </c>
      <c r="P1800" s="17"/>
    </row>
    <row r="1801" spans="1:17" x14ac:dyDescent="0.2">
      <c r="A1801" s="5">
        <f t="shared" si="54"/>
        <v>2</v>
      </c>
      <c r="B1801" s="15">
        <v>45796</v>
      </c>
      <c r="C1801" t="s">
        <v>48</v>
      </c>
      <c r="D1801" t="s">
        <v>49</v>
      </c>
      <c r="E1801" t="s">
        <v>151</v>
      </c>
      <c r="H1801" t="s">
        <v>35</v>
      </c>
      <c r="I1801" t="s">
        <v>2</v>
      </c>
      <c r="J1801" t="s">
        <v>110</v>
      </c>
      <c r="K1801" s="16">
        <v>7</v>
      </c>
      <c r="L1801" s="17">
        <v>307.755</v>
      </c>
      <c r="M1801" s="17">
        <v>24.6204</v>
      </c>
      <c r="N1801" s="17">
        <v>19.992000000000001</v>
      </c>
      <c r="O1801" s="18">
        <f t="shared" si="55"/>
        <v>4.6283999999999992</v>
      </c>
      <c r="P1801" s="17"/>
    </row>
    <row r="1802" spans="1:17" x14ac:dyDescent="0.2">
      <c r="A1802" s="5">
        <f t="shared" si="54"/>
        <v>2</v>
      </c>
      <c r="B1802" s="15">
        <v>45796</v>
      </c>
      <c r="C1802" t="s">
        <v>55</v>
      </c>
      <c r="D1802" t="s">
        <v>33</v>
      </c>
      <c r="E1802" t="s">
        <v>151</v>
      </c>
      <c r="H1802" t="s">
        <v>35</v>
      </c>
      <c r="I1802" t="s">
        <v>2</v>
      </c>
      <c r="J1802" t="s">
        <v>69</v>
      </c>
      <c r="K1802" s="16">
        <v>8</v>
      </c>
      <c r="L1802" s="17">
        <v>73.061999999999998</v>
      </c>
      <c r="M1802" s="17">
        <v>5.8449599999999995</v>
      </c>
      <c r="N1802" s="17">
        <v>31.821999999999999</v>
      </c>
      <c r="O1802" s="18">
        <f t="shared" si="55"/>
        <v>-25.977039999999999</v>
      </c>
      <c r="P1802" s="17"/>
      <c r="Q1802" t="s">
        <v>2</v>
      </c>
    </row>
    <row r="1803" spans="1:17" x14ac:dyDescent="0.2">
      <c r="A1803" s="5">
        <f t="shared" ref="A1803:A1867" si="56">WEEKDAY(B1803)</f>
        <v>3</v>
      </c>
      <c r="B1803" s="15">
        <v>45797</v>
      </c>
      <c r="C1803" t="s">
        <v>32</v>
      </c>
      <c r="D1803" t="s">
        <v>49</v>
      </c>
      <c r="E1803" t="s">
        <v>92</v>
      </c>
      <c r="H1803" t="s">
        <v>35</v>
      </c>
      <c r="I1803" t="s">
        <v>39</v>
      </c>
      <c r="J1803" t="s">
        <v>57</v>
      </c>
      <c r="K1803" s="16">
        <v>6</v>
      </c>
      <c r="L1803" s="17">
        <v>263.29000000000002</v>
      </c>
      <c r="M1803" s="17">
        <v>21.063200000000002</v>
      </c>
      <c r="N1803" s="17">
        <v>34.625</v>
      </c>
      <c r="O1803" s="18">
        <f t="shared" ref="O1803:O1867" si="57">M1803-N1803</f>
        <v>-13.561799999999998</v>
      </c>
      <c r="P1803" s="17"/>
    </row>
    <row r="1804" spans="1:17" x14ac:dyDescent="0.2">
      <c r="A1804" s="5">
        <f t="shared" si="56"/>
        <v>3</v>
      </c>
      <c r="B1804" s="15">
        <v>45797</v>
      </c>
      <c r="C1804" t="s">
        <v>39</v>
      </c>
      <c r="D1804" t="s">
        <v>49</v>
      </c>
      <c r="E1804" t="s">
        <v>92</v>
      </c>
      <c r="H1804" t="s">
        <v>35</v>
      </c>
      <c r="I1804" t="s">
        <v>42</v>
      </c>
      <c r="J1804" t="s">
        <v>117</v>
      </c>
      <c r="K1804" s="16">
        <v>9</v>
      </c>
      <c r="L1804" s="17">
        <v>432.137</v>
      </c>
      <c r="M1804" s="17">
        <v>34.570959999999999</v>
      </c>
      <c r="N1804" s="17">
        <v>45.133000000000003</v>
      </c>
      <c r="O1804" s="18">
        <f t="shared" si="57"/>
        <v>-10.562040000000003</v>
      </c>
      <c r="P1804" s="17"/>
    </row>
    <row r="1805" spans="1:17" x14ac:dyDescent="0.2">
      <c r="A1805" s="5">
        <f t="shared" si="56"/>
        <v>3</v>
      </c>
      <c r="B1805" s="15">
        <v>45797</v>
      </c>
      <c r="C1805" t="s">
        <v>42</v>
      </c>
      <c r="D1805" t="s">
        <v>49</v>
      </c>
      <c r="E1805" t="s">
        <v>92</v>
      </c>
      <c r="H1805" t="s">
        <v>35</v>
      </c>
      <c r="I1805" t="s">
        <v>39</v>
      </c>
      <c r="J1805" t="s">
        <v>52</v>
      </c>
      <c r="K1805" s="16">
        <v>8</v>
      </c>
      <c r="L1805" s="17">
        <v>473.33699999999999</v>
      </c>
      <c r="M1805" s="17">
        <v>37.866959999999999</v>
      </c>
      <c r="N1805" s="17">
        <v>43.069000000000003</v>
      </c>
      <c r="O1805" s="18">
        <f t="shared" si="57"/>
        <v>-5.2020400000000038</v>
      </c>
      <c r="P1805" s="17"/>
    </row>
    <row r="1806" spans="1:17" x14ac:dyDescent="0.2">
      <c r="A1806" s="5">
        <f t="shared" si="56"/>
        <v>3</v>
      </c>
      <c r="B1806" s="15">
        <v>45797</v>
      </c>
      <c r="C1806" t="s">
        <v>36</v>
      </c>
      <c r="D1806" t="s">
        <v>49</v>
      </c>
      <c r="E1806" t="s">
        <v>92</v>
      </c>
      <c r="F1806" t="s">
        <v>53</v>
      </c>
      <c r="H1806" t="s">
        <v>54</v>
      </c>
      <c r="I1806" t="s">
        <v>39</v>
      </c>
      <c r="J1806" t="s">
        <v>57</v>
      </c>
      <c r="K1806" s="16">
        <v>16</v>
      </c>
      <c r="L1806" s="17">
        <v>6077.3370000000004</v>
      </c>
      <c r="M1806" s="17">
        <v>486.18696000000006</v>
      </c>
      <c r="N1806" s="17">
        <v>78.125000000000014</v>
      </c>
      <c r="O1806" s="18">
        <f t="shared" si="57"/>
        <v>408.06196000000006</v>
      </c>
      <c r="P1806" s="17"/>
    </row>
    <row r="1807" spans="1:17" x14ac:dyDescent="0.2">
      <c r="A1807" s="5">
        <f t="shared" si="56"/>
        <v>3</v>
      </c>
      <c r="B1807" s="15">
        <v>45797</v>
      </c>
      <c r="C1807" t="s">
        <v>44</v>
      </c>
      <c r="D1807" t="s">
        <v>49</v>
      </c>
      <c r="E1807" t="s">
        <v>92</v>
      </c>
      <c r="H1807" t="s">
        <v>35</v>
      </c>
      <c r="I1807" t="s">
        <v>32</v>
      </c>
      <c r="J1807" t="s">
        <v>52</v>
      </c>
      <c r="K1807" s="16">
        <v>7</v>
      </c>
      <c r="L1807" s="17">
        <v>474.17200000000003</v>
      </c>
      <c r="M1807" s="17">
        <v>37.933759999999999</v>
      </c>
      <c r="N1807" s="17">
        <v>58.85</v>
      </c>
      <c r="O1807" s="18">
        <f t="shared" si="57"/>
        <v>-20.916240000000002</v>
      </c>
      <c r="P1807" s="17"/>
    </row>
    <row r="1808" spans="1:17" x14ac:dyDescent="0.2">
      <c r="A1808" s="5">
        <f t="shared" si="56"/>
        <v>3</v>
      </c>
      <c r="B1808" s="15">
        <v>45797</v>
      </c>
      <c r="C1808" t="s">
        <v>46</v>
      </c>
      <c r="D1808" t="s">
        <v>49</v>
      </c>
      <c r="E1808" t="s">
        <v>92</v>
      </c>
      <c r="H1808" t="s">
        <v>54</v>
      </c>
      <c r="I1808" t="s">
        <v>42</v>
      </c>
      <c r="J1808" t="s">
        <v>57</v>
      </c>
      <c r="K1808" s="16">
        <v>9</v>
      </c>
      <c r="L1808" s="17">
        <v>549.00300000000004</v>
      </c>
      <c r="M1808" s="17">
        <v>43.920240000000007</v>
      </c>
      <c r="N1808" s="17">
        <v>31.905000000000001</v>
      </c>
      <c r="O1808" s="18">
        <f t="shared" si="57"/>
        <v>12.015240000000006</v>
      </c>
      <c r="P1808" s="17"/>
    </row>
    <row r="1809" spans="1:17" x14ac:dyDescent="0.2">
      <c r="A1809" s="5">
        <f t="shared" si="56"/>
        <v>3</v>
      </c>
      <c r="B1809" s="15">
        <v>45797</v>
      </c>
      <c r="C1809" t="s">
        <v>48</v>
      </c>
      <c r="D1809" t="s">
        <v>49</v>
      </c>
      <c r="E1809" t="s">
        <v>92</v>
      </c>
      <c r="H1809" t="s">
        <v>45</v>
      </c>
      <c r="I1809" t="s">
        <v>36</v>
      </c>
      <c r="J1809" t="s">
        <v>57</v>
      </c>
      <c r="K1809" s="16">
        <v>9</v>
      </c>
      <c r="L1809" s="17">
        <v>617.43399999999997</v>
      </c>
      <c r="M1809" s="17">
        <v>49.39472</v>
      </c>
      <c r="N1809" s="17">
        <v>21.044</v>
      </c>
      <c r="O1809" s="18">
        <f t="shared" si="57"/>
        <v>28.350719999999999</v>
      </c>
      <c r="P1809" s="17"/>
    </row>
    <row r="1810" spans="1:17" x14ac:dyDescent="0.2">
      <c r="A1810" s="5">
        <f t="shared" si="56"/>
        <v>3</v>
      </c>
      <c r="B1810" s="15">
        <v>45797</v>
      </c>
      <c r="C1810" t="s">
        <v>55</v>
      </c>
      <c r="D1810" t="s">
        <v>49</v>
      </c>
      <c r="E1810" t="s">
        <v>92</v>
      </c>
      <c r="H1810" t="s">
        <v>54</v>
      </c>
      <c r="I1810" t="s">
        <v>42</v>
      </c>
      <c r="J1810" t="s">
        <v>57</v>
      </c>
      <c r="K1810" s="16">
        <v>15</v>
      </c>
      <c r="L1810" s="17">
        <v>998.72799999999995</v>
      </c>
      <c r="M1810" s="17">
        <v>79.898240000000001</v>
      </c>
      <c r="N1810" s="17">
        <v>35.545000000000002</v>
      </c>
      <c r="O1810" s="18">
        <f t="shared" si="57"/>
        <v>44.35324</v>
      </c>
      <c r="P1810" s="17"/>
    </row>
    <row r="1811" spans="1:17" x14ac:dyDescent="0.2">
      <c r="A1811" s="5">
        <f t="shared" si="56"/>
        <v>3</v>
      </c>
      <c r="B1811" s="15">
        <v>45797</v>
      </c>
      <c r="C1811" t="s">
        <v>32</v>
      </c>
      <c r="D1811" t="s">
        <v>33</v>
      </c>
      <c r="E1811" t="s">
        <v>129</v>
      </c>
      <c r="H1811" t="s">
        <v>35</v>
      </c>
      <c r="I1811" t="s">
        <v>42</v>
      </c>
      <c r="J1811" t="s">
        <v>40</v>
      </c>
      <c r="K1811" s="16">
        <v>12</v>
      </c>
      <c r="L1811" s="17">
        <v>442.005</v>
      </c>
      <c r="M1811" s="17">
        <v>35.360399999999998</v>
      </c>
      <c r="N1811" s="17">
        <v>32.576000000000001</v>
      </c>
      <c r="O1811" s="18">
        <f t="shared" si="57"/>
        <v>2.784399999999998</v>
      </c>
      <c r="P1811" s="17"/>
    </row>
    <row r="1812" spans="1:17" x14ac:dyDescent="0.2">
      <c r="A1812" s="5">
        <f t="shared" si="56"/>
        <v>3</v>
      </c>
      <c r="B1812" s="15">
        <v>45797</v>
      </c>
      <c r="C1812" t="s">
        <v>39</v>
      </c>
      <c r="D1812" t="s">
        <v>33</v>
      </c>
      <c r="E1812" t="s">
        <v>129</v>
      </c>
      <c r="H1812" t="s">
        <v>35</v>
      </c>
      <c r="I1812" t="s">
        <v>32</v>
      </c>
      <c r="J1812" t="s">
        <v>43</v>
      </c>
      <c r="K1812" s="16">
        <v>7</v>
      </c>
      <c r="L1812" s="17">
        <v>395</v>
      </c>
      <c r="M1812" s="17">
        <v>31.6</v>
      </c>
      <c r="N1812" s="17">
        <v>61.825000000000003</v>
      </c>
      <c r="O1812" s="18">
        <f t="shared" si="57"/>
        <v>-30.225000000000001</v>
      </c>
      <c r="P1812" s="17"/>
    </row>
    <row r="1813" spans="1:17" x14ac:dyDescent="0.2">
      <c r="A1813" s="5">
        <f t="shared" si="56"/>
        <v>3</v>
      </c>
      <c r="B1813" s="15">
        <v>45797</v>
      </c>
      <c r="C1813" t="s">
        <v>42</v>
      </c>
      <c r="D1813" t="s">
        <v>49</v>
      </c>
      <c r="E1813" t="s">
        <v>129</v>
      </c>
      <c r="H1813" t="s">
        <v>51</v>
      </c>
      <c r="I1813" t="s">
        <v>2</v>
      </c>
      <c r="J1813" t="s">
        <v>52</v>
      </c>
      <c r="K1813" s="16">
        <v>11</v>
      </c>
      <c r="L1813" s="17">
        <v>798.87900000000002</v>
      </c>
      <c r="M1813" s="17">
        <v>63.910320000000006</v>
      </c>
      <c r="N1813" s="17">
        <v>31.26</v>
      </c>
      <c r="O1813" s="18">
        <f t="shared" si="57"/>
        <v>32.650320000000008</v>
      </c>
      <c r="P1813" s="17"/>
      <c r="Q1813" t="s">
        <v>2</v>
      </c>
    </row>
    <row r="1814" spans="1:17" x14ac:dyDescent="0.2">
      <c r="A1814" s="5">
        <f t="shared" si="56"/>
        <v>3</v>
      </c>
      <c r="B1814" s="15">
        <v>45797</v>
      </c>
      <c r="C1814" t="s">
        <v>36</v>
      </c>
      <c r="D1814" t="s">
        <v>49</v>
      </c>
      <c r="E1814" t="s">
        <v>129</v>
      </c>
      <c r="H1814" t="s">
        <v>54</v>
      </c>
      <c r="I1814" t="s">
        <v>2</v>
      </c>
      <c r="J1814" t="s">
        <v>52</v>
      </c>
      <c r="K1814" s="16">
        <v>13</v>
      </c>
      <c r="L1814" s="17">
        <v>535.94799999999998</v>
      </c>
      <c r="M1814" s="17">
        <v>42.875839999999997</v>
      </c>
      <c r="N1814" s="17">
        <v>37.979000000000006</v>
      </c>
      <c r="O1814" s="18">
        <f t="shared" si="57"/>
        <v>4.8968399999999903</v>
      </c>
      <c r="P1814" s="17"/>
    </row>
    <row r="1815" spans="1:17" x14ac:dyDescent="0.2">
      <c r="A1815" s="5">
        <f t="shared" si="56"/>
        <v>3</v>
      </c>
      <c r="B1815" s="15">
        <v>45797</v>
      </c>
      <c r="C1815" t="s">
        <v>44</v>
      </c>
      <c r="D1815" t="s">
        <v>49</v>
      </c>
      <c r="E1815" t="s">
        <v>129</v>
      </c>
      <c r="H1815" t="s">
        <v>54</v>
      </c>
      <c r="I1815" t="s">
        <v>36</v>
      </c>
      <c r="J1815" t="s">
        <v>57</v>
      </c>
      <c r="K1815" s="16">
        <v>16</v>
      </c>
      <c r="L1815" s="17">
        <v>434.577</v>
      </c>
      <c r="M1815" s="17">
        <v>34.766159999999999</v>
      </c>
      <c r="N1815" s="17">
        <v>19.351999999999997</v>
      </c>
      <c r="O1815" s="18">
        <f t="shared" si="57"/>
        <v>15.414160000000003</v>
      </c>
      <c r="P1815" s="17"/>
    </row>
    <row r="1816" spans="1:17" x14ac:dyDescent="0.2">
      <c r="A1816" s="5">
        <f t="shared" si="56"/>
        <v>3</v>
      </c>
      <c r="B1816" s="15">
        <v>45797</v>
      </c>
      <c r="C1816" t="s">
        <v>46</v>
      </c>
      <c r="D1816" t="s">
        <v>49</v>
      </c>
      <c r="E1816" t="s">
        <v>129</v>
      </c>
      <c r="H1816" t="s">
        <v>51</v>
      </c>
      <c r="I1816" t="s">
        <v>2</v>
      </c>
      <c r="J1816" t="s">
        <v>57</v>
      </c>
      <c r="K1816" s="16">
        <v>15</v>
      </c>
      <c r="L1816" s="17">
        <v>526.59100000000001</v>
      </c>
      <c r="M1816" s="17">
        <v>42.127279999999999</v>
      </c>
      <c r="N1816" s="17">
        <v>19.630000000000003</v>
      </c>
      <c r="O1816" s="18">
        <f t="shared" si="57"/>
        <v>22.497279999999996</v>
      </c>
      <c r="P1816" s="17"/>
    </row>
    <row r="1817" spans="1:17" x14ac:dyDescent="0.2">
      <c r="A1817" s="5">
        <f t="shared" si="56"/>
        <v>3</v>
      </c>
      <c r="B1817" s="15">
        <v>45797</v>
      </c>
      <c r="C1817" t="s">
        <v>48</v>
      </c>
      <c r="D1817" t="s">
        <v>49</v>
      </c>
      <c r="E1817" t="s">
        <v>129</v>
      </c>
      <c r="H1817" t="s">
        <v>54</v>
      </c>
      <c r="I1817" t="s">
        <v>36</v>
      </c>
      <c r="J1817" t="s">
        <v>57</v>
      </c>
      <c r="K1817" s="16">
        <v>10</v>
      </c>
      <c r="L1817" s="17">
        <v>334.81200000000001</v>
      </c>
      <c r="M1817" s="17">
        <v>26.784960000000002</v>
      </c>
      <c r="N1817" s="17">
        <v>25.701000000000001</v>
      </c>
      <c r="O1817" s="18">
        <f t="shared" si="57"/>
        <v>1.0839600000000011</v>
      </c>
      <c r="P1817" s="17"/>
    </row>
    <row r="1818" spans="1:17" x14ac:dyDescent="0.2">
      <c r="A1818" s="5">
        <f t="shared" si="56"/>
        <v>3</v>
      </c>
      <c r="B1818" s="15">
        <v>45797</v>
      </c>
      <c r="C1818" t="s">
        <v>55</v>
      </c>
      <c r="D1818" t="s">
        <v>49</v>
      </c>
      <c r="E1818" t="s">
        <v>129</v>
      </c>
      <c r="H1818" t="s">
        <v>51</v>
      </c>
      <c r="I1818" t="s">
        <v>2</v>
      </c>
      <c r="J1818" t="s">
        <v>52</v>
      </c>
      <c r="K1818" s="16">
        <v>9</v>
      </c>
      <c r="L1818" s="17">
        <v>336.86399999999998</v>
      </c>
      <c r="M1818" s="17">
        <v>26.949119999999997</v>
      </c>
      <c r="N1818" s="17">
        <v>24.317999999999998</v>
      </c>
      <c r="O1818" s="18">
        <f t="shared" si="57"/>
        <v>2.6311199999999992</v>
      </c>
      <c r="P1818" s="17"/>
    </row>
    <row r="1819" spans="1:17" x14ac:dyDescent="0.2">
      <c r="A1819" s="5">
        <f t="shared" si="56"/>
        <v>4</v>
      </c>
      <c r="B1819" s="15">
        <v>45798</v>
      </c>
      <c r="C1819" t="s">
        <v>32</v>
      </c>
      <c r="D1819" t="s">
        <v>33</v>
      </c>
      <c r="E1819" t="s">
        <v>98</v>
      </c>
      <c r="H1819" t="s">
        <v>35</v>
      </c>
      <c r="I1819" t="s">
        <v>42</v>
      </c>
      <c r="J1819" t="s">
        <v>47</v>
      </c>
      <c r="K1819" s="16">
        <v>7</v>
      </c>
      <c r="L1819" s="17">
        <v>190.61500000000001</v>
      </c>
      <c r="M1819" s="17">
        <v>15.249200000000002</v>
      </c>
      <c r="N1819" s="17">
        <v>30.06</v>
      </c>
      <c r="O1819" s="18">
        <f t="shared" si="57"/>
        <v>-14.810799999999997</v>
      </c>
      <c r="P1819" s="17"/>
    </row>
    <row r="1820" spans="1:17" x14ac:dyDescent="0.2">
      <c r="A1820" s="5">
        <f t="shared" si="56"/>
        <v>4</v>
      </c>
      <c r="B1820" s="15">
        <v>45798</v>
      </c>
      <c r="C1820" t="s">
        <v>39</v>
      </c>
      <c r="D1820" t="s">
        <v>49</v>
      </c>
      <c r="E1820" t="s">
        <v>98</v>
      </c>
      <c r="H1820" t="s">
        <v>63</v>
      </c>
      <c r="I1820" t="s">
        <v>121</v>
      </c>
      <c r="J1820" t="s">
        <v>60</v>
      </c>
      <c r="K1820" s="16">
        <v>7</v>
      </c>
      <c r="L1820" s="17">
        <v>199.239</v>
      </c>
      <c r="M1820" s="17">
        <v>15.939120000000001</v>
      </c>
      <c r="N1820" s="17">
        <v>47.238</v>
      </c>
      <c r="O1820" s="18">
        <f t="shared" si="57"/>
        <v>-31.298879999999997</v>
      </c>
      <c r="P1820" s="17"/>
    </row>
    <row r="1821" spans="1:17" x14ac:dyDescent="0.2">
      <c r="A1821" s="5">
        <f t="shared" si="56"/>
        <v>4</v>
      </c>
      <c r="B1821" s="15">
        <v>45798</v>
      </c>
      <c r="C1821" t="s">
        <v>42</v>
      </c>
      <c r="D1821" t="s">
        <v>33</v>
      </c>
      <c r="E1821" t="s">
        <v>98</v>
      </c>
      <c r="H1821" t="s">
        <v>35</v>
      </c>
      <c r="I1821" t="s">
        <v>42</v>
      </c>
      <c r="J1821" t="s">
        <v>40</v>
      </c>
      <c r="K1821" s="16">
        <v>7</v>
      </c>
      <c r="L1821" s="17">
        <v>229.68700000000001</v>
      </c>
      <c r="M1821" s="17">
        <v>18.374960000000002</v>
      </c>
      <c r="N1821" s="17">
        <v>31.785999999999998</v>
      </c>
      <c r="O1821" s="18">
        <f t="shared" si="57"/>
        <v>-13.411039999999996</v>
      </c>
      <c r="P1821" s="17"/>
    </row>
    <row r="1822" spans="1:17" x14ac:dyDescent="0.2">
      <c r="A1822" s="5">
        <f t="shared" si="56"/>
        <v>4</v>
      </c>
      <c r="B1822" s="15">
        <v>45798</v>
      </c>
      <c r="C1822" t="s">
        <v>36</v>
      </c>
      <c r="D1822" t="s">
        <v>49</v>
      </c>
      <c r="E1822" t="s">
        <v>98</v>
      </c>
      <c r="H1822" t="s">
        <v>35</v>
      </c>
      <c r="I1822" t="s">
        <v>2</v>
      </c>
      <c r="J1822" t="s">
        <v>60</v>
      </c>
      <c r="K1822" s="16">
        <v>11</v>
      </c>
      <c r="L1822" s="17">
        <v>503.41500000000002</v>
      </c>
      <c r="M1822" s="17">
        <v>40.273200000000003</v>
      </c>
      <c r="N1822" s="17">
        <v>26.213999999999999</v>
      </c>
      <c r="O1822" s="18">
        <f t="shared" si="57"/>
        <v>14.059200000000004</v>
      </c>
      <c r="P1822" s="17"/>
      <c r="Q1822" t="s">
        <v>2</v>
      </c>
    </row>
    <row r="1823" spans="1:17" x14ac:dyDescent="0.2">
      <c r="A1823" s="5">
        <f t="shared" si="56"/>
        <v>4</v>
      </c>
      <c r="B1823" s="15">
        <v>45798</v>
      </c>
      <c r="C1823" t="s">
        <v>44</v>
      </c>
      <c r="D1823" t="s">
        <v>33</v>
      </c>
      <c r="E1823" t="s">
        <v>98</v>
      </c>
      <c r="H1823" t="s">
        <v>35</v>
      </c>
      <c r="I1823" t="s">
        <v>32</v>
      </c>
      <c r="J1823" t="s">
        <v>43</v>
      </c>
      <c r="K1823" s="16">
        <v>9</v>
      </c>
      <c r="L1823" s="17">
        <v>415.72399999999999</v>
      </c>
      <c r="M1823" s="17">
        <v>33.257919999999999</v>
      </c>
      <c r="N1823" s="17">
        <v>77.227999999999994</v>
      </c>
      <c r="O1823" s="18">
        <f t="shared" si="57"/>
        <v>-43.970079999999996</v>
      </c>
      <c r="P1823" s="17" t="s">
        <v>159</v>
      </c>
      <c r="Q1823" t="s">
        <v>2</v>
      </c>
    </row>
    <row r="1824" spans="1:17" x14ac:dyDescent="0.2">
      <c r="A1824" s="5">
        <f t="shared" si="56"/>
        <v>4</v>
      </c>
      <c r="B1824" s="15">
        <v>45798</v>
      </c>
      <c r="C1824" t="s">
        <v>46</v>
      </c>
      <c r="D1824" t="s">
        <v>49</v>
      </c>
      <c r="E1824" t="s">
        <v>98</v>
      </c>
      <c r="H1824" t="s">
        <v>62</v>
      </c>
      <c r="I1824" t="s">
        <v>2</v>
      </c>
      <c r="J1824" t="s">
        <v>52</v>
      </c>
      <c r="K1824" s="16">
        <v>8</v>
      </c>
      <c r="L1824" s="17">
        <v>529.54899999999998</v>
      </c>
      <c r="M1824" s="17">
        <v>42.36392</v>
      </c>
      <c r="N1824" s="17">
        <v>76.501999999999995</v>
      </c>
      <c r="O1824" s="18">
        <f t="shared" si="57"/>
        <v>-34.138079999999995</v>
      </c>
      <c r="P1824" s="17"/>
    </row>
    <row r="1825" spans="1:17" x14ac:dyDescent="0.2">
      <c r="A1825" s="5">
        <f t="shared" si="56"/>
        <v>4</v>
      </c>
      <c r="B1825" s="15">
        <v>45798</v>
      </c>
      <c r="C1825" t="s">
        <v>48</v>
      </c>
      <c r="D1825" t="s">
        <v>49</v>
      </c>
      <c r="E1825" t="s">
        <v>98</v>
      </c>
      <c r="H1825" t="s">
        <v>54</v>
      </c>
      <c r="I1825" t="s">
        <v>36</v>
      </c>
      <c r="J1825" t="s">
        <v>57</v>
      </c>
      <c r="K1825" s="16">
        <v>14</v>
      </c>
      <c r="L1825" s="17">
        <v>529.94299999999998</v>
      </c>
      <c r="M1825" s="17">
        <v>42.395440000000001</v>
      </c>
      <c r="N1825" s="17">
        <v>24.573</v>
      </c>
      <c r="O1825" s="18">
        <f t="shared" si="57"/>
        <v>17.82244</v>
      </c>
      <c r="P1825" s="17"/>
    </row>
    <row r="1826" spans="1:17" x14ac:dyDescent="0.2">
      <c r="A1826" s="5">
        <f t="shared" si="56"/>
        <v>4</v>
      </c>
      <c r="B1826" s="15">
        <v>45798</v>
      </c>
      <c r="C1826" t="s">
        <v>55</v>
      </c>
      <c r="D1826" t="s">
        <v>49</v>
      </c>
      <c r="E1826" t="s">
        <v>98</v>
      </c>
      <c r="H1826" t="s">
        <v>54</v>
      </c>
      <c r="I1826" t="s">
        <v>36</v>
      </c>
      <c r="J1826" t="s">
        <v>57</v>
      </c>
      <c r="K1826" s="16">
        <v>15</v>
      </c>
      <c r="L1826" s="17">
        <v>631.452</v>
      </c>
      <c r="M1826" s="17">
        <v>50.516159999999999</v>
      </c>
      <c r="N1826" s="17">
        <v>27.850999999999999</v>
      </c>
      <c r="O1826" s="18">
        <f t="shared" si="57"/>
        <v>22.66516</v>
      </c>
      <c r="P1826" s="17"/>
    </row>
    <row r="1827" spans="1:17" x14ac:dyDescent="0.2">
      <c r="A1827" s="5">
        <f t="shared" si="56"/>
        <v>4</v>
      </c>
      <c r="B1827" s="15">
        <v>45798</v>
      </c>
      <c r="C1827" t="s">
        <v>32</v>
      </c>
      <c r="D1827" t="s">
        <v>49</v>
      </c>
      <c r="E1827" t="s">
        <v>105</v>
      </c>
      <c r="H1827" t="s">
        <v>51</v>
      </c>
      <c r="I1827" t="s">
        <v>2</v>
      </c>
      <c r="J1827" t="s">
        <v>52</v>
      </c>
      <c r="K1827" s="16">
        <v>9</v>
      </c>
      <c r="L1827" s="17">
        <v>642.92399999999998</v>
      </c>
      <c r="M1827" s="17">
        <v>51.433920000000001</v>
      </c>
      <c r="N1827" s="17">
        <v>46.835999999999999</v>
      </c>
      <c r="O1827" s="18">
        <f t="shared" si="57"/>
        <v>4.597920000000002</v>
      </c>
      <c r="P1827" s="17"/>
    </row>
    <row r="1828" spans="1:17" x14ac:dyDescent="0.2">
      <c r="A1828" s="5">
        <f t="shared" si="56"/>
        <v>4</v>
      </c>
      <c r="B1828" s="15">
        <v>45798</v>
      </c>
      <c r="C1828" t="s">
        <v>39</v>
      </c>
      <c r="D1828" t="s">
        <v>49</v>
      </c>
      <c r="E1828" t="s">
        <v>105</v>
      </c>
      <c r="H1828" t="s">
        <v>51</v>
      </c>
      <c r="I1828" t="s">
        <v>2</v>
      </c>
      <c r="J1828" t="s">
        <v>52</v>
      </c>
      <c r="K1828" s="16">
        <v>11</v>
      </c>
      <c r="L1828" s="17">
        <v>698.798</v>
      </c>
      <c r="M1828" s="17">
        <v>55.903840000000002</v>
      </c>
      <c r="N1828" s="17">
        <v>44.091000000000001</v>
      </c>
      <c r="O1828" s="18">
        <f t="shared" si="57"/>
        <v>11.812840000000001</v>
      </c>
      <c r="P1828" s="17"/>
      <c r="Q1828" t="s">
        <v>2</v>
      </c>
    </row>
    <row r="1829" spans="1:17" x14ac:dyDescent="0.2">
      <c r="A1829" s="5">
        <f t="shared" si="56"/>
        <v>4</v>
      </c>
      <c r="B1829" s="15">
        <v>45798</v>
      </c>
      <c r="C1829" t="s">
        <v>42</v>
      </c>
      <c r="D1829" t="s">
        <v>49</v>
      </c>
      <c r="E1829" t="s">
        <v>105</v>
      </c>
      <c r="H1829" t="s">
        <v>54</v>
      </c>
      <c r="I1829" t="s">
        <v>42</v>
      </c>
      <c r="J1829" t="s">
        <v>57</v>
      </c>
      <c r="K1829" s="16">
        <v>14</v>
      </c>
      <c r="L1829" s="17">
        <v>596.45799999999997</v>
      </c>
      <c r="M1829" s="17">
        <v>47.716639999999998</v>
      </c>
      <c r="N1829" s="17">
        <v>35.762</v>
      </c>
      <c r="O1829" s="18">
        <f t="shared" si="57"/>
        <v>11.954639999999998</v>
      </c>
      <c r="P1829" s="17"/>
    </row>
    <row r="1830" spans="1:17" x14ac:dyDescent="0.2">
      <c r="A1830" s="5">
        <f t="shared" si="56"/>
        <v>4</v>
      </c>
      <c r="B1830" s="15">
        <v>45798</v>
      </c>
      <c r="C1830" t="s">
        <v>36</v>
      </c>
      <c r="D1830" t="s">
        <v>49</v>
      </c>
      <c r="E1830" t="s">
        <v>105</v>
      </c>
      <c r="H1830" t="s">
        <v>54</v>
      </c>
      <c r="I1830" t="s">
        <v>42</v>
      </c>
      <c r="J1830" t="s">
        <v>57</v>
      </c>
      <c r="K1830" s="16">
        <v>14</v>
      </c>
      <c r="L1830" s="17">
        <v>766.35699999999997</v>
      </c>
      <c r="M1830" s="17">
        <v>61.30856</v>
      </c>
      <c r="N1830" s="17">
        <v>32.414999999999999</v>
      </c>
      <c r="O1830" s="18">
        <f t="shared" si="57"/>
        <v>28.893560000000001</v>
      </c>
      <c r="P1830" s="17"/>
    </row>
    <row r="1831" spans="1:17" x14ac:dyDescent="0.2">
      <c r="A1831" s="5">
        <f t="shared" si="56"/>
        <v>4</v>
      </c>
      <c r="B1831" s="15">
        <v>45798</v>
      </c>
      <c r="C1831" t="s">
        <v>44</v>
      </c>
      <c r="D1831" t="s">
        <v>49</v>
      </c>
      <c r="E1831" t="s">
        <v>105</v>
      </c>
      <c r="H1831" t="s">
        <v>45</v>
      </c>
      <c r="I1831" t="s">
        <v>42</v>
      </c>
      <c r="J1831" t="s">
        <v>57</v>
      </c>
      <c r="K1831" s="16">
        <v>9</v>
      </c>
      <c r="L1831" s="17">
        <v>581.80799999999999</v>
      </c>
      <c r="M1831" s="17">
        <v>46.544640000000001</v>
      </c>
      <c r="N1831" s="17">
        <v>37.619999999999997</v>
      </c>
      <c r="O1831" s="18">
        <f t="shared" si="57"/>
        <v>8.9246400000000037</v>
      </c>
      <c r="P1831" s="17"/>
    </row>
    <row r="1832" spans="1:17" x14ac:dyDescent="0.2">
      <c r="A1832" s="5">
        <f t="shared" si="56"/>
        <v>4</v>
      </c>
      <c r="B1832" s="15">
        <v>45798</v>
      </c>
      <c r="C1832" t="s">
        <v>46</v>
      </c>
      <c r="D1832" t="s">
        <v>49</v>
      </c>
      <c r="E1832" t="s">
        <v>105</v>
      </c>
      <c r="H1832" t="s">
        <v>45</v>
      </c>
      <c r="I1832" t="s">
        <v>2</v>
      </c>
      <c r="J1832" t="s">
        <v>52</v>
      </c>
      <c r="K1832" s="16">
        <v>9</v>
      </c>
      <c r="L1832" s="17">
        <v>491.92899999999997</v>
      </c>
      <c r="M1832" s="17">
        <v>39.354320000000001</v>
      </c>
      <c r="N1832" s="17">
        <v>43.140999999999998</v>
      </c>
      <c r="O1832" s="18">
        <f t="shared" si="57"/>
        <v>-3.7866799999999969</v>
      </c>
      <c r="P1832" s="17"/>
    </row>
    <row r="1833" spans="1:17" x14ac:dyDescent="0.2">
      <c r="A1833" s="5">
        <f t="shared" si="56"/>
        <v>4</v>
      </c>
      <c r="B1833" s="15">
        <v>45798</v>
      </c>
      <c r="C1833" t="s">
        <v>48</v>
      </c>
      <c r="D1833" t="s">
        <v>49</v>
      </c>
      <c r="E1833" t="s">
        <v>105</v>
      </c>
      <c r="H1833" t="s">
        <v>35</v>
      </c>
      <c r="I1833" t="s">
        <v>39</v>
      </c>
      <c r="J1833" t="s">
        <v>52</v>
      </c>
      <c r="K1833" s="16">
        <v>7</v>
      </c>
      <c r="L1833" s="17">
        <v>358.49700000000001</v>
      </c>
      <c r="M1833" s="17">
        <v>28.679760000000002</v>
      </c>
      <c r="N1833" s="17">
        <v>53.339000000000006</v>
      </c>
      <c r="O1833" s="18">
        <f t="shared" si="57"/>
        <v>-24.659240000000004</v>
      </c>
      <c r="P1833" s="17"/>
    </row>
    <row r="1834" spans="1:17" x14ac:dyDescent="0.2">
      <c r="A1834" s="5">
        <f t="shared" si="56"/>
        <v>4</v>
      </c>
      <c r="B1834" s="15">
        <v>45798</v>
      </c>
      <c r="C1834" t="s">
        <v>55</v>
      </c>
      <c r="D1834" t="s">
        <v>49</v>
      </c>
      <c r="E1834" t="s">
        <v>105</v>
      </c>
      <c r="H1834" t="s">
        <v>54</v>
      </c>
      <c r="I1834" t="s">
        <v>36</v>
      </c>
      <c r="J1834" t="s">
        <v>57</v>
      </c>
      <c r="K1834" s="16">
        <v>13</v>
      </c>
      <c r="L1834" s="17">
        <v>467.90100000000001</v>
      </c>
      <c r="M1834" s="17">
        <v>37.432079999999999</v>
      </c>
      <c r="N1834" s="17">
        <v>24.436</v>
      </c>
      <c r="O1834" s="18">
        <f t="shared" si="57"/>
        <v>12.996079999999999</v>
      </c>
      <c r="P1834" s="17"/>
    </row>
    <row r="1835" spans="1:17" x14ac:dyDescent="0.2">
      <c r="A1835" s="5">
        <f t="shared" si="56"/>
        <v>5</v>
      </c>
      <c r="B1835" s="15">
        <v>45799</v>
      </c>
      <c r="C1835" t="s">
        <v>32</v>
      </c>
      <c r="D1835" t="s">
        <v>49</v>
      </c>
      <c r="E1835" t="s">
        <v>125</v>
      </c>
      <c r="H1835" t="s">
        <v>54</v>
      </c>
      <c r="I1835" t="s">
        <v>42</v>
      </c>
      <c r="J1835" t="s">
        <v>57</v>
      </c>
      <c r="K1835" s="16">
        <v>10</v>
      </c>
      <c r="L1835" s="17">
        <v>261.18299999999999</v>
      </c>
      <c r="M1835" s="17">
        <v>20.894639999999999</v>
      </c>
      <c r="N1835" s="17">
        <v>32.113999999999997</v>
      </c>
      <c r="O1835" s="18">
        <f t="shared" si="57"/>
        <v>-11.219359999999998</v>
      </c>
      <c r="P1835" s="17"/>
    </row>
    <row r="1836" spans="1:17" x14ac:dyDescent="0.2">
      <c r="A1836" s="5">
        <f t="shared" si="56"/>
        <v>5</v>
      </c>
      <c r="B1836" s="15">
        <v>45799</v>
      </c>
      <c r="C1836" t="s">
        <v>39</v>
      </c>
      <c r="D1836" t="s">
        <v>49</v>
      </c>
      <c r="E1836" t="s">
        <v>125</v>
      </c>
      <c r="H1836" t="s">
        <v>54</v>
      </c>
      <c r="I1836" t="s">
        <v>36</v>
      </c>
      <c r="J1836" t="s">
        <v>57</v>
      </c>
      <c r="K1836" s="16">
        <v>12</v>
      </c>
      <c r="L1836" s="17">
        <v>345.82900000000001</v>
      </c>
      <c r="M1836" s="17">
        <v>27.666320000000002</v>
      </c>
      <c r="N1836" s="17">
        <v>23.046999999999997</v>
      </c>
      <c r="O1836" s="18">
        <f t="shared" si="57"/>
        <v>4.6193200000000054</v>
      </c>
      <c r="P1836" s="17"/>
      <c r="Q1836" s="21">
        <v>0</v>
      </c>
    </row>
    <row r="1837" spans="1:17" x14ac:dyDescent="0.2">
      <c r="A1837" s="5">
        <f t="shared" si="56"/>
        <v>5</v>
      </c>
      <c r="B1837" s="15">
        <v>45799</v>
      </c>
      <c r="C1837" t="s">
        <v>42</v>
      </c>
      <c r="D1837" t="s">
        <v>49</v>
      </c>
      <c r="E1837" t="s">
        <v>125</v>
      </c>
      <c r="H1837" t="s">
        <v>54</v>
      </c>
      <c r="I1837" t="s">
        <v>36</v>
      </c>
      <c r="J1837" t="s">
        <v>57</v>
      </c>
      <c r="K1837" s="16">
        <v>13</v>
      </c>
      <c r="L1837" s="17">
        <v>421.7</v>
      </c>
      <c r="M1837" s="17">
        <v>33.735999999999997</v>
      </c>
      <c r="N1837" s="17">
        <v>27.850999999999999</v>
      </c>
      <c r="O1837" s="18">
        <f t="shared" si="57"/>
        <v>5.884999999999998</v>
      </c>
      <c r="P1837" s="17"/>
    </row>
    <row r="1838" spans="1:17" x14ac:dyDescent="0.2">
      <c r="A1838" s="5">
        <f t="shared" si="56"/>
        <v>5</v>
      </c>
      <c r="B1838" s="15">
        <v>45799</v>
      </c>
      <c r="C1838" t="s">
        <v>36</v>
      </c>
      <c r="D1838" t="s">
        <v>49</v>
      </c>
      <c r="E1838" t="s">
        <v>125</v>
      </c>
      <c r="H1838" t="s">
        <v>51</v>
      </c>
      <c r="I1838" t="s">
        <v>2</v>
      </c>
      <c r="J1838" t="s">
        <v>52</v>
      </c>
      <c r="K1838" s="16">
        <v>14</v>
      </c>
      <c r="L1838" s="17">
        <v>486.12799999999999</v>
      </c>
      <c r="M1838" s="17">
        <v>38.890239999999999</v>
      </c>
      <c r="N1838" s="17">
        <v>41.523000000000003</v>
      </c>
      <c r="O1838" s="18">
        <f t="shared" si="57"/>
        <v>-2.6327600000000047</v>
      </c>
      <c r="P1838" s="17"/>
      <c r="Q1838" s="21">
        <v>0</v>
      </c>
    </row>
    <row r="1839" spans="1:17" x14ac:dyDescent="0.2">
      <c r="A1839" s="5">
        <f t="shared" si="56"/>
        <v>5</v>
      </c>
      <c r="B1839" s="15">
        <v>45799</v>
      </c>
      <c r="C1839" t="s">
        <v>44</v>
      </c>
      <c r="D1839" t="s">
        <v>49</v>
      </c>
      <c r="E1839" t="s">
        <v>125</v>
      </c>
      <c r="H1839" t="s">
        <v>51</v>
      </c>
      <c r="I1839" t="s">
        <v>2</v>
      </c>
      <c r="J1839" t="s">
        <v>57</v>
      </c>
      <c r="K1839" s="16">
        <v>13</v>
      </c>
      <c r="L1839" s="17">
        <v>564.52700000000004</v>
      </c>
      <c r="M1839" s="17">
        <v>45.162160000000007</v>
      </c>
      <c r="N1839" s="17">
        <v>17.148</v>
      </c>
      <c r="O1839" s="18">
        <f t="shared" si="57"/>
        <v>28.014160000000007</v>
      </c>
      <c r="P1839" s="17"/>
    </row>
    <row r="1840" spans="1:17" x14ac:dyDescent="0.2">
      <c r="A1840" s="5">
        <f t="shared" si="56"/>
        <v>5</v>
      </c>
      <c r="B1840" s="15">
        <v>45799</v>
      </c>
      <c r="C1840" t="s">
        <v>46</v>
      </c>
      <c r="D1840" t="s">
        <v>33</v>
      </c>
      <c r="E1840" t="s">
        <v>125</v>
      </c>
      <c r="H1840" t="s">
        <v>35</v>
      </c>
      <c r="I1840" t="s">
        <v>39</v>
      </c>
      <c r="J1840" t="s">
        <v>40</v>
      </c>
      <c r="K1840" s="16">
        <v>6</v>
      </c>
      <c r="L1840" s="17">
        <v>271.77499999999998</v>
      </c>
      <c r="M1840" s="17">
        <v>21.741999999999997</v>
      </c>
      <c r="N1840" s="17">
        <v>33.703000000000003</v>
      </c>
      <c r="O1840" s="18">
        <f t="shared" si="57"/>
        <v>-11.961000000000006</v>
      </c>
      <c r="P1840" s="17"/>
    </row>
    <row r="1841" spans="1:17" x14ac:dyDescent="0.2">
      <c r="A1841" s="5">
        <f t="shared" si="56"/>
        <v>5</v>
      </c>
      <c r="B1841" s="15">
        <v>45799</v>
      </c>
      <c r="C1841" t="s">
        <v>48</v>
      </c>
      <c r="D1841" t="s">
        <v>33</v>
      </c>
      <c r="E1841" t="s">
        <v>125</v>
      </c>
      <c r="H1841" t="s">
        <v>35</v>
      </c>
      <c r="I1841" t="s">
        <v>32</v>
      </c>
      <c r="J1841" t="s">
        <v>43</v>
      </c>
      <c r="K1841" s="16">
        <v>9</v>
      </c>
      <c r="L1841" s="17">
        <v>478.863</v>
      </c>
      <c r="M1841" s="17">
        <v>38.309040000000003</v>
      </c>
      <c r="N1841" s="17">
        <v>47.04699999999999</v>
      </c>
      <c r="O1841" s="18">
        <f t="shared" si="57"/>
        <v>-8.7379599999999868</v>
      </c>
      <c r="P1841" s="17" t="s">
        <v>2</v>
      </c>
    </row>
    <row r="1842" spans="1:17" x14ac:dyDescent="0.2">
      <c r="A1842" s="5">
        <f t="shared" si="56"/>
        <v>5</v>
      </c>
      <c r="B1842" s="15">
        <v>45799</v>
      </c>
      <c r="C1842" t="s">
        <v>55</v>
      </c>
      <c r="D1842" t="s">
        <v>33</v>
      </c>
      <c r="E1842" t="s">
        <v>125</v>
      </c>
      <c r="H1842" t="s">
        <v>54</v>
      </c>
      <c r="I1842" t="s">
        <v>2</v>
      </c>
      <c r="J1842" t="s">
        <v>43</v>
      </c>
      <c r="K1842" s="16">
        <v>12</v>
      </c>
      <c r="L1842" s="17">
        <v>450.536</v>
      </c>
      <c r="M1842" s="17">
        <v>36.042880000000004</v>
      </c>
      <c r="N1842" s="17">
        <v>30.911000000000001</v>
      </c>
      <c r="O1842" s="18">
        <f t="shared" si="57"/>
        <v>5.1318800000000024</v>
      </c>
      <c r="P1842" s="17"/>
    </row>
    <row r="1843" spans="1:17" x14ac:dyDescent="0.2">
      <c r="A1843" s="5">
        <f t="shared" si="56"/>
        <v>5</v>
      </c>
      <c r="B1843" s="15">
        <v>45799</v>
      </c>
      <c r="C1843" t="s">
        <v>32</v>
      </c>
      <c r="D1843" t="s">
        <v>49</v>
      </c>
      <c r="E1843" t="s">
        <v>132</v>
      </c>
      <c r="H1843" t="s">
        <v>62</v>
      </c>
      <c r="I1843" t="s">
        <v>2</v>
      </c>
      <c r="J1843" t="s">
        <v>57</v>
      </c>
      <c r="K1843" s="16">
        <v>6</v>
      </c>
      <c r="L1843" s="17">
        <v>484.90499999999997</v>
      </c>
      <c r="M1843" s="17">
        <v>38.792400000000001</v>
      </c>
      <c r="N1843" s="17">
        <v>58.64</v>
      </c>
      <c r="O1843" s="18">
        <f t="shared" si="57"/>
        <v>-19.8476</v>
      </c>
      <c r="P1843" s="17"/>
    </row>
    <row r="1844" spans="1:17" x14ac:dyDescent="0.2">
      <c r="A1844" s="5">
        <f t="shared" si="56"/>
        <v>5</v>
      </c>
      <c r="B1844" s="15">
        <v>45799</v>
      </c>
      <c r="C1844" t="s">
        <v>39</v>
      </c>
      <c r="D1844" t="s">
        <v>49</v>
      </c>
      <c r="E1844" t="s">
        <v>132</v>
      </c>
      <c r="H1844" t="s">
        <v>63</v>
      </c>
      <c r="I1844" t="s">
        <v>64</v>
      </c>
      <c r="J1844" t="s">
        <v>52</v>
      </c>
      <c r="K1844" s="16">
        <v>8</v>
      </c>
      <c r="L1844" s="17">
        <v>639.00300000000004</v>
      </c>
      <c r="M1844" s="17">
        <v>51.120240000000003</v>
      </c>
      <c r="N1844" s="17">
        <v>103.46</v>
      </c>
      <c r="O1844" s="18">
        <f t="shared" si="57"/>
        <v>-52.339759999999991</v>
      </c>
      <c r="P1844" s="17"/>
      <c r="Q1844" s="17">
        <v>0</v>
      </c>
    </row>
    <row r="1845" spans="1:17" x14ac:dyDescent="0.2">
      <c r="A1845" s="5">
        <f t="shared" si="56"/>
        <v>5</v>
      </c>
      <c r="B1845" s="15">
        <v>45799</v>
      </c>
      <c r="C1845" t="s">
        <v>42</v>
      </c>
      <c r="D1845" t="s">
        <v>49</v>
      </c>
      <c r="E1845" t="s">
        <v>132</v>
      </c>
      <c r="H1845" t="s">
        <v>54</v>
      </c>
      <c r="I1845" t="s">
        <v>42</v>
      </c>
      <c r="J1845" t="s">
        <v>57</v>
      </c>
      <c r="K1845" s="16">
        <v>14</v>
      </c>
      <c r="L1845" s="17">
        <v>805.63499999999999</v>
      </c>
      <c r="M1845" s="17">
        <v>64.450800000000001</v>
      </c>
      <c r="N1845" s="17">
        <v>32.540999999999997</v>
      </c>
      <c r="O1845" s="18">
        <f t="shared" si="57"/>
        <v>31.909800000000004</v>
      </c>
      <c r="P1845" s="17"/>
    </row>
    <row r="1846" spans="1:17" x14ac:dyDescent="0.2">
      <c r="A1846" s="5">
        <f t="shared" si="56"/>
        <v>5</v>
      </c>
      <c r="B1846" s="15">
        <v>45799</v>
      </c>
      <c r="C1846" t="s">
        <v>36</v>
      </c>
      <c r="D1846" t="s">
        <v>49</v>
      </c>
      <c r="E1846" t="s">
        <v>132</v>
      </c>
      <c r="H1846" t="s">
        <v>54</v>
      </c>
      <c r="I1846" t="s">
        <v>42</v>
      </c>
      <c r="J1846" t="s">
        <v>57</v>
      </c>
      <c r="K1846" s="16">
        <v>15</v>
      </c>
      <c r="L1846" s="17">
        <v>834.61500000000001</v>
      </c>
      <c r="M1846" s="17">
        <v>66.769199999999998</v>
      </c>
      <c r="N1846" s="17">
        <v>43.647999999999996</v>
      </c>
      <c r="O1846" s="18">
        <f t="shared" si="57"/>
        <v>23.121200000000002</v>
      </c>
      <c r="P1846" s="17" t="s">
        <v>160</v>
      </c>
    </row>
    <row r="1847" spans="1:17" x14ac:dyDescent="0.2">
      <c r="A1847" s="5">
        <f t="shared" si="56"/>
        <v>5</v>
      </c>
      <c r="B1847" s="15">
        <v>45799</v>
      </c>
      <c r="C1847" t="s">
        <v>44</v>
      </c>
      <c r="D1847" t="s">
        <v>49</v>
      </c>
      <c r="E1847" t="s">
        <v>132</v>
      </c>
      <c r="H1847" t="s">
        <v>35</v>
      </c>
      <c r="I1847" t="s">
        <v>42</v>
      </c>
      <c r="J1847" t="s">
        <v>57</v>
      </c>
      <c r="K1847" s="16">
        <v>10</v>
      </c>
      <c r="L1847" s="17">
        <v>629.11599999999999</v>
      </c>
      <c r="M1847" s="17">
        <v>50.329279999999997</v>
      </c>
      <c r="N1847" s="17">
        <v>30.818999999999999</v>
      </c>
      <c r="O1847" s="18">
        <f t="shared" si="57"/>
        <v>19.510279999999998</v>
      </c>
      <c r="P1847" s="17"/>
    </row>
    <row r="1848" spans="1:17" x14ac:dyDescent="0.2">
      <c r="A1848" s="5">
        <f t="shared" si="56"/>
        <v>5</v>
      </c>
      <c r="B1848" s="15">
        <v>45799</v>
      </c>
      <c r="C1848" t="s">
        <v>46</v>
      </c>
      <c r="D1848" t="s">
        <v>49</v>
      </c>
      <c r="E1848" t="s">
        <v>132</v>
      </c>
      <c r="H1848" t="s">
        <v>62</v>
      </c>
      <c r="I1848" t="s">
        <v>2</v>
      </c>
      <c r="J1848" t="s">
        <v>52</v>
      </c>
      <c r="K1848" s="16">
        <v>6</v>
      </c>
      <c r="L1848" s="17">
        <v>422.76100000000002</v>
      </c>
      <c r="M1848" s="17">
        <v>33.820880000000002</v>
      </c>
      <c r="N1848" s="17">
        <v>89.944000000000003</v>
      </c>
      <c r="O1848" s="18">
        <f t="shared" si="57"/>
        <v>-56.12312</v>
      </c>
      <c r="P1848" s="17"/>
    </row>
    <row r="1849" spans="1:17" x14ac:dyDescent="0.2">
      <c r="A1849" s="5">
        <f t="shared" si="56"/>
        <v>5</v>
      </c>
      <c r="B1849" s="15">
        <v>45799</v>
      </c>
      <c r="C1849" t="s">
        <v>48</v>
      </c>
      <c r="D1849" t="s">
        <v>49</v>
      </c>
      <c r="E1849" t="s">
        <v>132</v>
      </c>
      <c r="F1849" t="s">
        <v>53</v>
      </c>
      <c r="H1849" t="s">
        <v>54</v>
      </c>
      <c r="I1849" t="s">
        <v>39</v>
      </c>
      <c r="J1849" t="s">
        <v>57</v>
      </c>
      <c r="K1849" s="16">
        <v>16</v>
      </c>
      <c r="L1849" s="17">
        <v>6971.7619999999997</v>
      </c>
      <c r="M1849" s="17">
        <v>557.74095999999997</v>
      </c>
      <c r="N1849" s="17">
        <v>84.046000000000006</v>
      </c>
      <c r="O1849" s="18">
        <f t="shared" si="57"/>
        <v>473.69495999999998</v>
      </c>
      <c r="P1849" s="17"/>
      <c r="Q1849" t="s">
        <v>2</v>
      </c>
    </row>
    <row r="1850" spans="1:17" x14ac:dyDescent="0.2">
      <c r="A1850" s="5">
        <f t="shared" si="56"/>
        <v>5</v>
      </c>
      <c r="B1850" s="15">
        <v>45799</v>
      </c>
      <c r="C1850" t="s">
        <v>55</v>
      </c>
      <c r="D1850" t="s">
        <v>49</v>
      </c>
      <c r="E1850" t="s">
        <v>132</v>
      </c>
      <c r="H1850" t="s">
        <v>54</v>
      </c>
      <c r="I1850" t="s">
        <v>2</v>
      </c>
      <c r="J1850" t="s">
        <v>52</v>
      </c>
      <c r="K1850" s="16">
        <v>14</v>
      </c>
      <c r="L1850" s="17">
        <v>531.5</v>
      </c>
      <c r="M1850" s="17">
        <v>42.52</v>
      </c>
      <c r="N1850" s="17">
        <v>41.405999999999999</v>
      </c>
      <c r="O1850" s="18">
        <f t="shared" si="57"/>
        <v>1.1140000000000043</v>
      </c>
      <c r="P1850" s="17"/>
    </row>
    <row r="1851" spans="1:17" x14ac:dyDescent="0.2">
      <c r="A1851" s="5">
        <f t="shared" si="56"/>
        <v>6</v>
      </c>
      <c r="B1851" s="15">
        <v>45800</v>
      </c>
      <c r="C1851" t="s">
        <v>32</v>
      </c>
      <c r="D1851" t="s">
        <v>49</v>
      </c>
      <c r="E1851" t="s">
        <v>108</v>
      </c>
      <c r="H1851" t="s">
        <v>45</v>
      </c>
      <c r="I1851" t="s">
        <v>36</v>
      </c>
      <c r="J1851" t="s">
        <v>57</v>
      </c>
      <c r="K1851" s="16">
        <v>7</v>
      </c>
      <c r="L1851" s="17">
        <v>278.36599999999999</v>
      </c>
      <c r="M1851" s="17">
        <v>22.269279999999998</v>
      </c>
      <c r="N1851" s="17">
        <v>19.574999999999999</v>
      </c>
      <c r="O1851" s="18">
        <f t="shared" si="57"/>
        <v>2.6942799999999991</v>
      </c>
      <c r="P1851" s="17"/>
    </row>
    <row r="1852" spans="1:17" x14ac:dyDescent="0.2">
      <c r="A1852" s="5">
        <f t="shared" si="56"/>
        <v>6</v>
      </c>
      <c r="B1852" s="15">
        <v>45800</v>
      </c>
      <c r="C1852" t="s">
        <v>39</v>
      </c>
      <c r="D1852" t="s">
        <v>49</v>
      </c>
      <c r="E1852" t="s">
        <v>108</v>
      </c>
      <c r="H1852" t="s">
        <v>35</v>
      </c>
      <c r="I1852" t="s">
        <v>42</v>
      </c>
      <c r="J1852" t="s">
        <v>117</v>
      </c>
      <c r="K1852" s="16">
        <v>8</v>
      </c>
      <c r="L1852" s="17">
        <v>525.67100000000005</v>
      </c>
      <c r="M1852" s="17">
        <v>42.053680000000007</v>
      </c>
      <c r="N1852" s="17">
        <v>56.820999999999998</v>
      </c>
      <c r="O1852" s="18">
        <f t="shared" si="57"/>
        <v>-14.767319999999991</v>
      </c>
      <c r="P1852" s="17"/>
    </row>
    <row r="1853" spans="1:17" x14ac:dyDescent="0.2">
      <c r="A1853" s="5">
        <f t="shared" si="56"/>
        <v>6</v>
      </c>
      <c r="B1853" s="15">
        <v>45800</v>
      </c>
      <c r="C1853" t="s">
        <v>42</v>
      </c>
      <c r="D1853" t="s">
        <v>49</v>
      </c>
      <c r="E1853" t="s">
        <v>108</v>
      </c>
      <c r="H1853" t="s">
        <v>35</v>
      </c>
      <c r="I1853" t="s">
        <v>42</v>
      </c>
      <c r="J1853" t="s">
        <v>117</v>
      </c>
      <c r="K1853" s="16">
        <v>9</v>
      </c>
      <c r="L1853" s="17">
        <v>508.505</v>
      </c>
      <c r="M1853" s="17">
        <v>40.680399999999999</v>
      </c>
      <c r="N1853" s="17">
        <v>54.035999999999994</v>
      </c>
      <c r="O1853" s="18">
        <f t="shared" si="57"/>
        <v>-13.355599999999995</v>
      </c>
      <c r="P1853" s="17"/>
    </row>
    <row r="1854" spans="1:17" x14ac:dyDescent="0.2">
      <c r="A1854" s="5">
        <f t="shared" si="56"/>
        <v>6</v>
      </c>
      <c r="B1854" s="15">
        <v>45800</v>
      </c>
      <c r="C1854" t="s">
        <v>36</v>
      </c>
      <c r="D1854" t="s">
        <v>49</v>
      </c>
      <c r="E1854" t="s">
        <v>108</v>
      </c>
      <c r="H1854" t="s">
        <v>73</v>
      </c>
      <c r="I1854" t="s">
        <v>2</v>
      </c>
      <c r="J1854" t="s">
        <v>52</v>
      </c>
      <c r="K1854" s="16">
        <v>7</v>
      </c>
      <c r="L1854" s="17">
        <v>440.16300000000001</v>
      </c>
      <c r="M1854" s="17">
        <v>35.213039999999999</v>
      </c>
      <c r="N1854" s="17">
        <v>37.555000000000007</v>
      </c>
      <c r="O1854" s="18">
        <f t="shared" si="57"/>
        <v>-2.3419600000000074</v>
      </c>
      <c r="P1854" s="17"/>
    </row>
    <row r="1855" spans="1:17" x14ac:dyDescent="0.2">
      <c r="A1855" s="5">
        <f t="shared" si="56"/>
        <v>6</v>
      </c>
      <c r="B1855" s="15">
        <v>45800</v>
      </c>
      <c r="C1855" t="s">
        <v>44</v>
      </c>
      <c r="D1855" t="s">
        <v>49</v>
      </c>
      <c r="E1855" t="s">
        <v>108</v>
      </c>
      <c r="H1855" t="s">
        <v>73</v>
      </c>
      <c r="I1855" t="s">
        <v>2</v>
      </c>
      <c r="J1855" t="s">
        <v>52</v>
      </c>
      <c r="K1855" s="16">
        <v>11</v>
      </c>
      <c r="L1855" s="17">
        <v>669.28300000000002</v>
      </c>
      <c r="M1855" s="17">
        <v>53.542640000000006</v>
      </c>
      <c r="N1855" s="17">
        <v>47.624000000000002</v>
      </c>
      <c r="O1855" s="18">
        <f t="shared" si="57"/>
        <v>5.9186400000000035</v>
      </c>
      <c r="P1855" s="17"/>
    </row>
    <row r="1856" spans="1:17" x14ac:dyDescent="0.2">
      <c r="A1856" s="5">
        <f t="shared" si="56"/>
        <v>6</v>
      </c>
      <c r="B1856" s="15">
        <v>45800</v>
      </c>
      <c r="C1856" t="s">
        <v>46</v>
      </c>
      <c r="D1856" t="s">
        <v>49</v>
      </c>
      <c r="E1856" t="s">
        <v>108</v>
      </c>
      <c r="H1856" t="s">
        <v>35</v>
      </c>
      <c r="I1856" t="s">
        <v>36</v>
      </c>
      <c r="J1856" t="s">
        <v>57</v>
      </c>
      <c r="K1856" s="16">
        <v>11</v>
      </c>
      <c r="L1856" s="17">
        <v>684.65200000000004</v>
      </c>
      <c r="M1856" s="17">
        <v>54.772160000000007</v>
      </c>
      <c r="N1856" s="17">
        <v>26.213999999999999</v>
      </c>
      <c r="O1856" s="18">
        <f t="shared" si="57"/>
        <v>28.558160000000008</v>
      </c>
      <c r="P1856" s="17"/>
    </row>
    <row r="1857" spans="1:18" x14ac:dyDescent="0.2">
      <c r="A1857" s="5">
        <f t="shared" si="56"/>
        <v>6</v>
      </c>
      <c r="B1857" s="15">
        <v>45800</v>
      </c>
      <c r="C1857" t="s">
        <v>48</v>
      </c>
      <c r="D1857" t="s">
        <v>49</v>
      </c>
      <c r="E1857" t="s">
        <v>108</v>
      </c>
      <c r="H1857" t="s">
        <v>54</v>
      </c>
      <c r="I1857" t="s">
        <v>42</v>
      </c>
      <c r="J1857" t="s">
        <v>57</v>
      </c>
      <c r="K1857" s="16">
        <v>15</v>
      </c>
      <c r="L1857" s="17">
        <v>696.37900000000002</v>
      </c>
      <c r="M1857" s="17">
        <v>55.710320000000003</v>
      </c>
      <c r="N1857" s="17">
        <v>28.991</v>
      </c>
      <c r="O1857" s="18">
        <f t="shared" si="57"/>
        <v>26.719320000000003</v>
      </c>
      <c r="P1857" s="17"/>
    </row>
    <row r="1858" spans="1:18" x14ac:dyDescent="0.2">
      <c r="A1858" s="5">
        <f t="shared" si="56"/>
        <v>6</v>
      </c>
      <c r="B1858" s="15">
        <v>45800</v>
      </c>
      <c r="C1858" t="s">
        <v>55</v>
      </c>
      <c r="D1858" t="s">
        <v>49</v>
      </c>
      <c r="E1858" t="s">
        <v>108</v>
      </c>
      <c r="H1858" t="s">
        <v>54</v>
      </c>
      <c r="I1858" t="s">
        <v>2</v>
      </c>
      <c r="J1858" t="s">
        <v>52</v>
      </c>
      <c r="K1858" s="16">
        <v>11</v>
      </c>
      <c r="L1858" s="17">
        <v>751.76400000000001</v>
      </c>
      <c r="M1858" s="17">
        <v>60.141120000000001</v>
      </c>
      <c r="N1858" s="17">
        <v>41.323</v>
      </c>
      <c r="O1858" s="18">
        <f t="shared" si="57"/>
        <v>18.81812</v>
      </c>
      <c r="P1858" s="17"/>
    </row>
    <row r="1859" spans="1:18" x14ac:dyDescent="0.2">
      <c r="A1859" s="5">
        <f t="shared" si="56"/>
        <v>6</v>
      </c>
      <c r="B1859" s="15">
        <v>45800</v>
      </c>
      <c r="C1859" t="s">
        <v>70</v>
      </c>
      <c r="D1859" t="s">
        <v>49</v>
      </c>
      <c r="E1859" t="s">
        <v>108</v>
      </c>
      <c r="H1859" t="s">
        <v>54</v>
      </c>
      <c r="I1859" t="s">
        <v>42</v>
      </c>
      <c r="J1859" t="s">
        <v>57</v>
      </c>
      <c r="K1859" s="16">
        <v>15</v>
      </c>
      <c r="L1859" s="17">
        <v>792.87300000000005</v>
      </c>
      <c r="M1859" s="17">
        <v>63.429840000000006</v>
      </c>
      <c r="N1859" s="17">
        <v>32.741</v>
      </c>
      <c r="O1859" s="18">
        <f t="shared" si="57"/>
        <v>30.688840000000006</v>
      </c>
      <c r="P1859" s="17" t="s">
        <v>2</v>
      </c>
      <c r="Q1859">
        <f>((L1859*0.5)*0.08)+((L1859*0.5)*0.03)</f>
        <v>43.608015000000002</v>
      </c>
      <c r="R1859">
        <f>Q1859-N1859</f>
        <v>10.867015000000002</v>
      </c>
    </row>
    <row r="1860" spans="1:18" x14ac:dyDescent="0.2">
      <c r="A1860" s="5">
        <f t="shared" si="56"/>
        <v>6</v>
      </c>
      <c r="B1860" s="15">
        <v>45800</v>
      </c>
      <c r="C1860" t="s">
        <v>32</v>
      </c>
      <c r="D1860" t="s">
        <v>49</v>
      </c>
      <c r="E1860" t="s">
        <v>56</v>
      </c>
      <c r="H1860" t="s">
        <v>35</v>
      </c>
      <c r="I1860" t="s">
        <v>39</v>
      </c>
      <c r="J1860" t="s">
        <v>57</v>
      </c>
      <c r="K1860" s="16">
        <v>5</v>
      </c>
      <c r="L1860" s="17">
        <v>124.03100000000001</v>
      </c>
      <c r="M1860" s="17">
        <v>9.9224800000000002</v>
      </c>
      <c r="N1860" s="17">
        <v>35.972999999999999</v>
      </c>
      <c r="O1860" s="18">
        <f t="shared" si="57"/>
        <v>-26.050519999999999</v>
      </c>
      <c r="P1860" s="17"/>
      <c r="R1860">
        <v>862.32</v>
      </c>
    </row>
    <row r="1861" spans="1:18" x14ac:dyDescent="0.2">
      <c r="A1861" s="5">
        <f t="shared" si="56"/>
        <v>6</v>
      </c>
      <c r="B1861" s="15">
        <v>45800</v>
      </c>
      <c r="C1861" t="s">
        <v>39</v>
      </c>
      <c r="D1861" t="s">
        <v>49</v>
      </c>
      <c r="E1861" t="s">
        <v>56</v>
      </c>
      <c r="H1861" t="s">
        <v>35</v>
      </c>
      <c r="I1861" t="s">
        <v>42</v>
      </c>
      <c r="J1861" t="s">
        <v>52</v>
      </c>
      <c r="K1861" s="16">
        <v>8</v>
      </c>
      <c r="L1861" s="17">
        <v>381.21499999999997</v>
      </c>
      <c r="M1861" s="17">
        <v>30.497199999999999</v>
      </c>
      <c r="N1861" s="17">
        <v>29.540999999999997</v>
      </c>
      <c r="O1861" s="18">
        <f t="shared" si="57"/>
        <v>0.9562000000000026</v>
      </c>
      <c r="P1861" s="17"/>
      <c r="Q1861">
        <f t="shared" ref="Q1861:Q1862" si="58">((L1861*0.5)*0.08)+((L1861*0.5)*0.03)</f>
        <v>20.966825</v>
      </c>
      <c r="R1861">
        <f t="shared" ref="R1861:R1862" si="59">Q1861-N1861</f>
        <v>-8.5741749999999968</v>
      </c>
    </row>
    <row r="1862" spans="1:18" x14ac:dyDescent="0.2">
      <c r="A1862" s="5">
        <f t="shared" si="56"/>
        <v>6</v>
      </c>
      <c r="B1862" s="15">
        <v>45800</v>
      </c>
      <c r="C1862" t="s">
        <v>42</v>
      </c>
      <c r="D1862" t="s">
        <v>49</v>
      </c>
      <c r="E1862" t="s">
        <v>56</v>
      </c>
      <c r="H1862" t="s">
        <v>35</v>
      </c>
      <c r="I1862" t="s">
        <v>36</v>
      </c>
      <c r="J1862" t="s">
        <v>57</v>
      </c>
      <c r="K1862" s="16">
        <v>12</v>
      </c>
      <c r="L1862" s="17">
        <v>532.06500000000005</v>
      </c>
      <c r="M1862" s="17">
        <v>42.565200000000004</v>
      </c>
      <c r="N1862" s="17">
        <v>22.524999999999999</v>
      </c>
      <c r="O1862" s="18">
        <f t="shared" si="57"/>
        <v>20.040200000000006</v>
      </c>
      <c r="P1862" s="17"/>
      <c r="Q1862">
        <f t="shared" si="58"/>
        <v>29.263575000000003</v>
      </c>
      <c r="R1862">
        <f t="shared" si="59"/>
        <v>6.7385750000000044</v>
      </c>
    </row>
    <row r="1863" spans="1:18" x14ac:dyDescent="0.2">
      <c r="A1863" s="5">
        <f t="shared" si="56"/>
        <v>6</v>
      </c>
      <c r="B1863" s="15">
        <v>45800</v>
      </c>
      <c r="C1863" t="s">
        <v>36</v>
      </c>
      <c r="D1863" t="s">
        <v>49</v>
      </c>
      <c r="E1863" t="s">
        <v>56</v>
      </c>
      <c r="H1863" t="s">
        <v>45</v>
      </c>
      <c r="I1863" t="s">
        <v>2</v>
      </c>
      <c r="J1863" t="s">
        <v>52</v>
      </c>
      <c r="K1863" s="16">
        <v>9</v>
      </c>
      <c r="L1863" s="17">
        <v>542.62599999999998</v>
      </c>
      <c r="M1863" s="17">
        <v>43.410080000000001</v>
      </c>
      <c r="N1863" s="17">
        <v>23.256</v>
      </c>
      <c r="O1863" s="18">
        <f t="shared" si="57"/>
        <v>20.15408</v>
      </c>
      <c r="P1863" s="17"/>
      <c r="R1863">
        <f>SUM(R1859:R1862)</f>
        <v>871.35141500000009</v>
      </c>
    </row>
    <row r="1864" spans="1:18" x14ac:dyDescent="0.2">
      <c r="A1864" s="5">
        <f t="shared" si="56"/>
        <v>6</v>
      </c>
      <c r="B1864" s="15">
        <v>45800</v>
      </c>
      <c r="C1864" t="s">
        <v>44</v>
      </c>
      <c r="D1864" t="s">
        <v>49</v>
      </c>
      <c r="E1864" t="s">
        <v>56</v>
      </c>
      <c r="H1864" t="s">
        <v>54</v>
      </c>
      <c r="I1864" t="s">
        <v>42</v>
      </c>
      <c r="J1864" t="s">
        <v>57</v>
      </c>
      <c r="K1864" s="16">
        <v>10</v>
      </c>
      <c r="L1864" s="17">
        <v>615.572</v>
      </c>
      <c r="M1864" s="17">
        <v>49.245760000000004</v>
      </c>
      <c r="N1864" s="17">
        <v>31.323</v>
      </c>
      <c r="O1864" s="18">
        <f t="shared" si="57"/>
        <v>17.922760000000004</v>
      </c>
      <c r="P1864" s="17"/>
      <c r="Q1864" t="s">
        <v>2</v>
      </c>
    </row>
    <row r="1865" spans="1:18" x14ac:dyDescent="0.2">
      <c r="A1865" s="5">
        <f t="shared" si="56"/>
        <v>6</v>
      </c>
      <c r="B1865" s="15">
        <v>45800</v>
      </c>
      <c r="C1865" t="s">
        <v>46</v>
      </c>
      <c r="D1865" t="s">
        <v>49</v>
      </c>
      <c r="E1865" t="s">
        <v>56</v>
      </c>
      <c r="H1865" t="s">
        <v>45</v>
      </c>
      <c r="I1865" t="s">
        <v>36</v>
      </c>
      <c r="J1865" t="s">
        <v>57</v>
      </c>
      <c r="K1865" s="16">
        <v>7</v>
      </c>
      <c r="L1865" s="17">
        <v>354.762</v>
      </c>
      <c r="M1865" s="17">
        <v>28.380960000000002</v>
      </c>
      <c r="N1865" s="17">
        <v>17.148</v>
      </c>
      <c r="O1865" s="18">
        <f t="shared" si="57"/>
        <v>11.232960000000002</v>
      </c>
      <c r="P1865" s="17"/>
      <c r="Q1865" t="s">
        <v>2</v>
      </c>
    </row>
    <row r="1866" spans="1:18" x14ac:dyDescent="0.2">
      <c r="A1866" s="5">
        <f t="shared" si="56"/>
        <v>6</v>
      </c>
      <c r="B1866" s="15">
        <v>45800</v>
      </c>
      <c r="C1866" t="s">
        <v>48</v>
      </c>
      <c r="D1866" t="s">
        <v>49</v>
      </c>
      <c r="E1866" t="s">
        <v>56</v>
      </c>
      <c r="H1866" t="s">
        <v>54</v>
      </c>
      <c r="I1866" t="s">
        <v>36</v>
      </c>
      <c r="J1866" t="s">
        <v>57</v>
      </c>
      <c r="K1866" s="16">
        <v>8</v>
      </c>
      <c r="L1866" s="17">
        <v>450.952</v>
      </c>
      <c r="M1866" s="17">
        <v>36.076160000000002</v>
      </c>
      <c r="N1866" s="17">
        <v>22.908000000000001</v>
      </c>
      <c r="O1866" s="18">
        <f t="shared" si="57"/>
        <v>13.16816</v>
      </c>
      <c r="P1866" s="17"/>
    </row>
    <row r="1867" spans="1:18" x14ac:dyDescent="0.2">
      <c r="A1867" s="5">
        <f t="shared" si="56"/>
        <v>6</v>
      </c>
      <c r="B1867" s="15">
        <v>45800</v>
      </c>
      <c r="C1867" t="s">
        <v>55</v>
      </c>
      <c r="D1867" t="s">
        <v>49</v>
      </c>
      <c r="E1867" t="s">
        <v>56</v>
      </c>
      <c r="H1867" t="s">
        <v>51</v>
      </c>
      <c r="I1867" t="s">
        <v>2</v>
      </c>
      <c r="J1867" t="s">
        <v>52</v>
      </c>
      <c r="K1867" s="16">
        <v>9</v>
      </c>
      <c r="L1867" s="17">
        <v>504.70600000000002</v>
      </c>
      <c r="M1867" s="17">
        <v>40.376480000000001</v>
      </c>
      <c r="N1867" s="17">
        <v>37.336000000000006</v>
      </c>
      <c r="O1867" s="18">
        <f t="shared" si="57"/>
        <v>3.0404799999999952</v>
      </c>
      <c r="P1867" s="17"/>
    </row>
    <row r="1868" spans="1:18" x14ac:dyDescent="0.2">
      <c r="A1868" s="5">
        <f t="shared" ref="A1868:A1931" si="60">WEEKDAY(B1868)</f>
        <v>7</v>
      </c>
      <c r="B1868" s="15">
        <v>45801</v>
      </c>
      <c r="C1868" t="s">
        <v>32</v>
      </c>
      <c r="D1868" t="s">
        <v>49</v>
      </c>
      <c r="E1868" t="s">
        <v>107</v>
      </c>
      <c r="H1868" t="s">
        <v>35</v>
      </c>
      <c r="I1868" t="s">
        <v>42</v>
      </c>
      <c r="J1868" t="s">
        <v>117</v>
      </c>
      <c r="K1868" s="16">
        <v>8</v>
      </c>
      <c r="L1868" s="17">
        <v>268.94600000000003</v>
      </c>
      <c r="M1868" s="17">
        <v>21.515680000000003</v>
      </c>
      <c r="N1868" s="17">
        <v>43.68</v>
      </c>
      <c r="O1868" s="18">
        <f t="shared" ref="O1868:O1931" si="61">M1868-N1868</f>
        <v>-22.164319999999996</v>
      </c>
      <c r="P1868" s="17" t="s">
        <v>161</v>
      </c>
    </row>
    <row r="1869" spans="1:18" x14ac:dyDescent="0.2">
      <c r="A1869" s="5">
        <f t="shared" si="60"/>
        <v>7</v>
      </c>
      <c r="B1869" s="15">
        <v>45801</v>
      </c>
      <c r="C1869" t="s">
        <v>39</v>
      </c>
      <c r="D1869" t="s">
        <v>49</v>
      </c>
      <c r="E1869" t="s">
        <v>107</v>
      </c>
      <c r="H1869" t="s">
        <v>35</v>
      </c>
      <c r="I1869" t="s">
        <v>2</v>
      </c>
      <c r="J1869" t="s">
        <v>57</v>
      </c>
      <c r="K1869" s="16">
        <v>10</v>
      </c>
      <c r="L1869" s="17">
        <v>390.38799999999998</v>
      </c>
      <c r="M1869" s="17">
        <v>31.23104</v>
      </c>
      <c r="N1869" s="17">
        <v>51.916000000000004</v>
      </c>
      <c r="O1869" s="18">
        <f t="shared" si="61"/>
        <v>-20.684960000000004</v>
      </c>
      <c r="P1869" s="17"/>
    </row>
    <row r="1870" spans="1:18" x14ac:dyDescent="0.2">
      <c r="A1870" s="5">
        <f t="shared" si="60"/>
        <v>7</v>
      </c>
      <c r="B1870" s="15">
        <v>45801</v>
      </c>
      <c r="C1870" t="s">
        <v>42</v>
      </c>
      <c r="D1870" t="s">
        <v>49</v>
      </c>
      <c r="E1870" t="s">
        <v>107</v>
      </c>
      <c r="H1870" t="s">
        <v>35</v>
      </c>
      <c r="I1870" t="s">
        <v>2</v>
      </c>
      <c r="J1870" t="s">
        <v>77</v>
      </c>
      <c r="K1870" s="16">
        <v>13</v>
      </c>
      <c r="L1870" s="17">
        <v>525.202</v>
      </c>
      <c r="M1870" s="17">
        <v>42.016159999999999</v>
      </c>
      <c r="N1870" s="17">
        <v>51.916000000000004</v>
      </c>
      <c r="O1870" s="18">
        <f t="shared" si="61"/>
        <v>-9.8998400000000046</v>
      </c>
      <c r="P1870" s="17"/>
    </row>
    <row r="1871" spans="1:18" x14ac:dyDescent="0.2">
      <c r="A1871" s="5">
        <f t="shared" si="60"/>
        <v>7</v>
      </c>
      <c r="B1871" s="15">
        <v>45801</v>
      </c>
      <c r="C1871" t="s">
        <v>36</v>
      </c>
      <c r="D1871" t="s">
        <v>49</v>
      </c>
      <c r="E1871" t="s">
        <v>107</v>
      </c>
      <c r="H1871" t="s">
        <v>51</v>
      </c>
      <c r="I1871" t="s">
        <v>2</v>
      </c>
      <c r="J1871" t="s">
        <v>52</v>
      </c>
      <c r="K1871" s="16">
        <v>11</v>
      </c>
      <c r="L1871" s="17">
        <v>523.81200000000001</v>
      </c>
      <c r="M1871" s="17">
        <v>41.904960000000003</v>
      </c>
      <c r="N1871" s="17">
        <v>41.523000000000003</v>
      </c>
      <c r="O1871" s="18">
        <f t="shared" si="61"/>
        <v>0.38195999999999941</v>
      </c>
      <c r="P1871" s="17"/>
    </row>
    <row r="1872" spans="1:18" x14ac:dyDescent="0.2">
      <c r="A1872" s="5">
        <f t="shared" si="60"/>
        <v>7</v>
      </c>
      <c r="B1872" s="15">
        <v>45801</v>
      </c>
      <c r="C1872" t="s">
        <v>44</v>
      </c>
      <c r="D1872" t="s">
        <v>49</v>
      </c>
      <c r="E1872" t="s">
        <v>107</v>
      </c>
      <c r="H1872" t="s">
        <v>62</v>
      </c>
      <c r="I1872" t="s">
        <v>2</v>
      </c>
      <c r="J1872" t="s">
        <v>57</v>
      </c>
      <c r="K1872" s="16">
        <v>7</v>
      </c>
      <c r="L1872" s="17">
        <v>348.75</v>
      </c>
      <c r="M1872" s="17">
        <v>27.900000000000002</v>
      </c>
      <c r="N1872" s="17">
        <v>90.409000000000006</v>
      </c>
      <c r="O1872" s="18">
        <f t="shared" si="61"/>
        <v>-62.509</v>
      </c>
      <c r="P1872" s="17"/>
    </row>
    <row r="1873" spans="1:16" x14ac:dyDescent="0.2">
      <c r="A1873" s="5">
        <f t="shared" si="60"/>
        <v>7</v>
      </c>
      <c r="B1873" s="15">
        <v>45801</v>
      </c>
      <c r="C1873" t="s">
        <v>46</v>
      </c>
      <c r="D1873" t="s">
        <v>49</v>
      </c>
      <c r="E1873" t="s">
        <v>107</v>
      </c>
      <c r="H1873" t="s">
        <v>35</v>
      </c>
      <c r="I1873" t="s">
        <v>39</v>
      </c>
      <c r="J1873" t="s">
        <v>57</v>
      </c>
      <c r="K1873" s="16">
        <v>11</v>
      </c>
      <c r="L1873" s="17">
        <v>556.15599999999995</v>
      </c>
      <c r="M1873" s="17">
        <v>44.492479999999993</v>
      </c>
      <c r="N1873" s="17">
        <v>24.105999999999998</v>
      </c>
      <c r="O1873" s="18">
        <f t="shared" si="61"/>
        <v>20.386479999999995</v>
      </c>
      <c r="P1873" s="17"/>
    </row>
    <row r="1874" spans="1:16" x14ac:dyDescent="0.2">
      <c r="A1874" s="5">
        <f t="shared" si="60"/>
        <v>7</v>
      </c>
      <c r="B1874" s="15">
        <v>45801</v>
      </c>
      <c r="C1874" t="s">
        <v>48</v>
      </c>
      <c r="D1874" t="s">
        <v>49</v>
      </c>
      <c r="E1874" t="s">
        <v>107</v>
      </c>
      <c r="H1874" t="s">
        <v>62</v>
      </c>
      <c r="I1874" t="s">
        <v>2</v>
      </c>
      <c r="J1874" t="s">
        <v>52</v>
      </c>
      <c r="K1874" s="16">
        <v>9</v>
      </c>
      <c r="L1874" s="17">
        <v>650.46600000000001</v>
      </c>
      <c r="M1874" s="17">
        <v>52.037280000000003</v>
      </c>
      <c r="N1874" s="17">
        <v>105.078</v>
      </c>
      <c r="O1874" s="18">
        <f t="shared" si="61"/>
        <v>-53.04072</v>
      </c>
      <c r="P1874" s="17"/>
    </row>
    <row r="1875" spans="1:16" x14ac:dyDescent="0.2">
      <c r="A1875" s="5">
        <f t="shared" si="60"/>
        <v>7</v>
      </c>
      <c r="B1875" s="15">
        <v>45801</v>
      </c>
      <c r="C1875" t="s">
        <v>55</v>
      </c>
      <c r="D1875" t="s">
        <v>49</v>
      </c>
      <c r="E1875" t="s">
        <v>107</v>
      </c>
      <c r="H1875" t="s">
        <v>54</v>
      </c>
      <c r="I1875" t="s">
        <v>42</v>
      </c>
      <c r="J1875" t="s">
        <v>57</v>
      </c>
      <c r="K1875" s="16">
        <v>16</v>
      </c>
      <c r="L1875" s="17">
        <v>695.40700000000004</v>
      </c>
      <c r="M1875" s="17">
        <v>55.632560000000005</v>
      </c>
      <c r="N1875" s="17">
        <v>31.905999999999999</v>
      </c>
      <c r="O1875" s="18">
        <f t="shared" si="61"/>
        <v>23.726560000000006</v>
      </c>
      <c r="P1875" s="17"/>
    </row>
    <row r="1876" spans="1:16" x14ac:dyDescent="0.2">
      <c r="A1876" s="5">
        <f t="shared" si="60"/>
        <v>7</v>
      </c>
      <c r="B1876" s="15">
        <v>45801</v>
      </c>
      <c r="C1876" t="s">
        <v>32</v>
      </c>
      <c r="D1876" t="s">
        <v>49</v>
      </c>
      <c r="E1876" t="s">
        <v>149</v>
      </c>
      <c r="H1876" t="s">
        <v>51</v>
      </c>
      <c r="I1876" t="s">
        <v>2</v>
      </c>
      <c r="J1876" t="s">
        <v>57</v>
      </c>
      <c r="K1876" s="16">
        <v>16</v>
      </c>
      <c r="L1876" s="17">
        <v>772.298</v>
      </c>
      <c r="M1876" s="17">
        <v>61.783840000000005</v>
      </c>
      <c r="N1876" s="17">
        <v>29.079000000000001</v>
      </c>
      <c r="O1876" s="18">
        <f t="shared" si="61"/>
        <v>32.704840000000004</v>
      </c>
      <c r="P1876" s="17"/>
    </row>
    <row r="1877" spans="1:16" x14ac:dyDescent="0.2">
      <c r="A1877" s="5">
        <f t="shared" si="60"/>
        <v>7</v>
      </c>
      <c r="B1877" s="15">
        <v>45801</v>
      </c>
      <c r="C1877" t="s">
        <v>39</v>
      </c>
      <c r="D1877" t="s">
        <v>49</v>
      </c>
      <c r="E1877" t="s">
        <v>149</v>
      </c>
      <c r="H1877" t="s">
        <v>51</v>
      </c>
      <c r="I1877" t="s">
        <v>2</v>
      </c>
      <c r="J1877" t="s">
        <v>52</v>
      </c>
      <c r="K1877" s="16">
        <v>12</v>
      </c>
      <c r="L1877" s="17">
        <v>740.22</v>
      </c>
      <c r="M1877" s="17">
        <v>59.217600000000004</v>
      </c>
      <c r="N1877" s="17">
        <v>39.769000000000005</v>
      </c>
      <c r="O1877" s="18">
        <f t="shared" si="61"/>
        <v>19.448599999999999</v>
      </c>
      <c r="P1877" s="17"/>
    </row>
    <row r="1878" spans="1:16" x14ac:dyDescent="0.2">
      <c r="A1878" s="5">
        <f t="shared" si="60"/>
        <v>7</v>
      </c>
      <c r="B1878" s="15">
        <v>45801</v>
      </c>
      <c r="C1878" t="s">
        <v>42</v>
      </c>
      <c r="D1878" t="s">
        <v>49</v>
      </c>
      <c r="E1878" t="s">
        <v>149</v>
      </c>
      <c r="H1878" t="s">
        <v>73</v>
      </c>
      <c r="I1878" t="s">
        <v>2</v>
      </c>
      <c r="J1878" t="s">
        <v>52</v>
      </c>
      <c r="K1878" s="16">
        <v>13</v>
      </c>
      <c r="L1878" s="17">
        <v>719.78700000000003</v>
      </c>
      <c r="M1878" s="17">
        <v>57.582960000000007</v>
      </c>
      <c r="N1878" s="17">
        <v>39.769000000000005</v>
      </c>
      <c r="O1878" s="18">
        <f t="shared" si="61"/>
        <v>17.813960000000002</v>
      </c>
      <c r="P1878" s="17"/>
    </row>
    <row r="1879" spans="1:16" x14ac:dyDescent="0.2">
      <c r="A1879" s="5">
        <f t="shared" si="60"/>
        <v>7</v>
      </c>
      <c r="B1879" s="15">
        <v>45801</v>
      </c>
      <c r="C1879" t="s">
        <v>36</v>
      </c>
      <c r="D1879" t="s">
        <v>49</v>
      </c>
      <c r="E1879" t="s">
        <v>149</v>
      </c>
      <c r="H1879" t="s">
        <v>54</v>
      </c>
      <c r="I1879" t="s">
        <v>42</v>
      </c>
      <c r="J1879" t="s">
        <v>40</v>
      </c>
      <c r="K1879" s="16">
        <v>14</v>
      </c>
      <c r="L1879" s="17">
        <v>497.9</v>
      </c>
      <c r="M1879" s="17">
        <v>39.832000000000001</v>
      </c>
      <c r="N1879" s="17">
        <v>31.070999999999998</v>
      </c>
      <c r="O1879" s="18">
        <f t="shared" si="61"/>
        <v>8.7610000000000028</v>
      </c>
      <c r="P1879" s="17"/>
    </row>
    <row r="1880" spans="1:16" x14ac:dyDescent="0.2">
      <c r="A1880" s="5">
        <f t="shared" si="60"/>
        <v>7</v>
      </c>
      <c r="B1880" s="15">
        <v>45801</v>
      </c>
      <c r="C1880" t="s">
        <v>44</v>
      </c>
      <c r="D1880" t="s">
        <v>49</v>
      </c>
      <c r="E1880" t="s">
        <v>149</v>
      </c>
      <c r="H1880" t="s">
        <v>51</v>
      </c>
      <c r="I1880" t="s">
        <v>2</v>
      </c>
      <c r="J1880" t="s">
        <v>52</v>
      </c>
      <c r="K1880" s="16">
        <v>14</v>
      </c>
      <c r="L1880" s="17">
        <v>730.70100000000002</v>
      </c>
      <c r="M1880" s="17">
        <v>58.45608</v>
      </c>
      <c r="N1880" s="17">
        <v>39.769000000000005</v>
      </c>
      <c r="O1880" s="18">
        <f t="shared" si="61"/>
        <v>18.687079999999995</v>
      </c>
      <c r="P1880" s="17"/>
    </row>
    <row r="1881" spans="1:16" x14ac:dyDescent="0.2">
      <c r="A1881" s="5">
        <f t="shared" si="60"/>
        <v>7</v>
      </c>
      <c r="B1881" s="15">
        <v>45801</v>
      </c>
      <c r="C1881" t="s">
        <v>46</v>
      </c>
      <c r="D1881" t="s">
        <v>49</v>
      </c>
      <c r="E1881" t="s">
        <v>149</v>
      </c>
      <c r="H1881" t="s">
        <v>51</v>
      </c>
      <c r="I1881" t="s">
        <v>2</v>
      </c>
      <c r="J1881" t="s">
        <v>52</v>
      </c>
      <c r="K1881" s="16">
        <v>11</v>
      </c>
      <c r="L1881" s="17">
        <v>644.1</v>
      </c>
      <c r="M1881" s="17">
        <v>51.528000000000006</v>
      </c>
      <c r="N1881" s="17">
        <v>32.277999999999999</v>
      </c>
      <c r="O1881" s="18">
        <f t="shared" si="61"/>
        <v>19.250000000000007</v>
      </c>
      <c r="P1881" s="17"/>
    </row>
    <row r="1882" spans="1:16" x14ac:dyDescent="0.2">
      <c r="A1882" s="5">
        <f t="shared" si="60"/>
        <v>7</v>
      </c>
      <c r="B1882" s="15">
        <v>45801</v>
      </c>
      <c r="C1882" t="s">
        <v>48</v>
      </c>
      <c r="D1882" t="s">
        <v>49</v>
      </c>
      <c r="E1882" t="s">
        <v>149</v>
      </c>
      <c r="H1882" t="s">
        <v>51</v>
      </c>
      <c r="I1882" t="s">
        <v>2</v>
      </c>
      <c r="J1882" t="s">
        <v>57</v>
      </c>
      <c r="K1882" s="16">
        <v>11</v>
      </c>
      <c r="L1882" s="17">
        <v>439.755</v>
      </c>
      <c r="M1882" s="17">
        <v>35.180399999999999</v>
      </c>
      <c r="N1882" s="17">
        <v>23.744</v>
      </c>
      <c r="O1882" s="18">
        <f t="shared" si="61"/>
        <v>11.436399999999999</v>
      </c>
      <c r="P1882" s="17"/>
    </row>
    <row r="1883" spans="1:16" x14ac:dyDescent="0.2">
      <c r="A1883" s="5">
        <f t="shared" si="60"/>
        <v>7</v>
      </c>
      <c r="B1883" s="15">
        <v>45801</v>
      </c>
      <c r="C1883" t="s">
        <v>55</v>
      </c>
      <c r="D1883" t="s">
        <v>49</v>
      </c>
      <c r="E1883" t="s">
        <v>149</v>
      </c>
      <c r="H1883" t="s">
        <v>54</v>
      </c>
      <c r="I1883" t="s">
        <v>42</v>
      </c>
      <c r="J1883" t="s">
        <v>40</v>
      </c>
      <c r="K1883" s="16">
        <v>15</v>
      </c>
      <c r="L1883" s="17">
        <v>459.83300000000003</v>
      </c>
      <c r="M1883" s="17">
        <v>36.786640000000006</v>
      </c>
      <c r="N1883" s="17">
        <v>32.689</v>
      </c>
      <c r="O1883" s="18">
        <f t="shared" si="61"/>
        <v>4.0976400000000055</v>
      </c>
      <c r="P1883" s="17"/>
    </row>
    <row r="1884" spans="1:16" x14ac:dyDescent="0.2">
      <c r="A1884" s="5">
        <f t="shared" si="60"/>
        <v>1</v>
      </c>
      <c r="B1884" s="15">
        <v>45802</v>
      </c>
      <c r="C1884" t="s">
        <v>32</v>
      </c>
      <c r="D1884" t="s">
        <v>49</v>
      </c>
      <c r="E1884" t="s">
        <v>157</v>
      </c>
      <c r="H1884" t="s">
        <v>51</v>
      </c>
      <c r="I1884" t="s">
        <v>2</v>
      </c>
      <c r="J1884" t="s">
        <v>57</v>
      </c>
      <c r="K1884" s="16">
        <v>10</v>
      </c>
      <c r="L1884" s="17">
        <v>149.136</v>
      </c>
      <c r="M1884" s="17">
        <v>11.93088</v>
      </c>
      <c r="N1884" s="17">
        <v>21.085999999999999</v>
      </c>
      <c r="O1884" s="18">
        <f t="shared" si="61"/>
        <v>-9.1551199999999984</v>
      </c>
      <c r="P1884" s="17"/>
    </row>
    <row r="1885" spans="1:16" x14ac:dyDescent="0.2">
      <c r="A1885" s="5">
        <f t="shared" si="60"/>
        <v>1</v>
      </c>
      <c r="B1885" s="15">
        <v>45802</v>
      </c>
      <c r="C1885" t="s">
        <v>39</v>
      </c>
      <c r="D1885" t="s">
        <v>49</v>
      </c>
      <c r="E1885" t="s">
        <v>157</v>
      </c>
      <c r="H1885" t="s">
        <v>35</v>
      </c>
      <c r="I1885" t="s">
        <v>2</v>
      </c>
      <c r="J1885" t="s">
        <v>128</v>
      </c>
      <c r="K1885" s="16">
        <v>8</v>
      </c>
      <c r="L1885" s="17">
        <v>178.53800000000001</v>
      </c>
      <c r="M1885" s="17">
        <v>14.283040000000002</v>
      </c>
      <c r="N1885" s="17">
        <v>19.469000000000001</v>
      </c>
      <c r="O1885" s="18">
        <f t="shared" si="61"/>
        <v>-5.1859599999999997</v>
      </c>
      <c r="P1885" s="17"/>
    </row>
    <row r="1886" spans="1:16" x14ac:dyDescent="0.2">
      <c r="A1886" s="5">
        <f t="shared" si="60"/>
        <v>1</v>
      </c>
      <c r="B1886" s="15">
        <v>45802</v>
      </c>
      <c r="C1886" t="s">
        <v>42</v>
      </c>
      <c r="D1886" t="s">
        <v>49</v>
      </c>
      <c r="E1886" t="s">
        <v>157</v>
      </c>
      <c r="H1886" t="s">
        <v>35</v>
      </c>
      <c r="I1886" t="s">
        <v>42</v>
      </c>
      <c r="J1886" t="s">
        <v>57</v>
      </c>
      <c r="K1886" s="16">
        <v>12</v>
      </c>
      <c r="L1886" s="17">
        <v>196.57400000000001</v>
      </c>
      <c r="M1886" s="17">
        <v>15.725920000000002</v>
      </c>
      <c r="N1886" s="17">
        <v>15.08</v>
      </c>
      <c r="O1886" s="18">
        <f t="shared" si="61"/>
        <v>0.64592000000000205</v>
      </c>
      <c r="P1886" s="17"/>
    </row>
    <row r="1887" spans="1:16" x14ac:dyDescent="0.2">
      <c r="A1887" s="5">
        <f t="shared" si="60"/>
        <v>1</v>
      </c>
      <c r="B1887" s="15">
        <v>45802</v>
      </c>
      <c r="C1887" t="s">
        <v>36</v>
      </c>
      <c r="D1887" t="s">
        <v>49</v>
      </c>
      <c r="E1887" t="s">
        <v>157</v>
      </c>
      <c r="H1887" t="s">
        <v>35</v>
      </c>
      <c r="I1887" t="s">
        <v>2</v>
      </c>
      <c r="J1887" t="s">
        <v>52</v>
      </c>
      <c r="K1887" s="16">
        <v>14</v>
      </c>
      <c r="L1887" s="17">
        <v>240.941</v>
      </c>
      <c r="M1887" s="17">
        <v>19.275280000000002</v>
      </c>
      <c r="N1887" s="17">
        <v>12.76</v>
      </c>
      <c r="O1887" s="18">
        <f t="shared" si="61"/>
        <v>6.5152800000000024</v>
      </c>
      <c r="P1887" s="17"/>
    </row>
    <row r="1888" spans="1:16" x14ac:dyDescent="0.2">
      <c r="A1888" s="5">
        <f t="shared" si="60"/>
        <v>1</v>
      </c>
      <c r="B1888" s="15">
        <v>45802</v>
      </c>
      <c r="C1888" t="s">
        <v>44</v>
      </c>
      <c r="D1888" t="s">
        <v>49</v>
      </c>
      <c r="E1888" t="s">
        <v>157</v>
      </c>
      <c r="H1888" t="s">
        <v>35</v>
      </c>
      <c r="I1888" t="s">
        <v>42</v>
      </c>
      <c r="J1888" t="s">
        <v>57</v>
      </c>
      <c r="K1888" s="16">
        <v>9</v>
      </c>
      <c r="L1888" s="17">
        <v>344.815</v>
      </c>
      <c r="M1888" s="17">
        <v>27.5852</v>
      </c>
      <c r="N1888" s="17">
        <v>19.638999999999999</v>
      </c>
      <c r="O1888" s="18">
        <f t="shared" si="61"/>
        <v>7.946200000000001</v>
      </c>
      <c r="P1888" s="17"/>
    </row>
    <row r="1889" spans="1:16" x14ac:dyDescent="0.2">
      <c r="A1889" s="5">
        <f t="shared" si="60"/>
        <v>1</v>
      </c>
      <c r="B1889" s="15">
        <v>45802</v>
      </c>
      <c r="C1889" t="s">
        <v>46</v>
      </c>
      <c r="D1889" t="s">
        <v>49</v>
      </c>
      <c r="E1889" t="s">
        <v>157</v>
      </c>
      <c r="H1889" t="s">
        <v>54</v>
      </c>
      <c r="I1889" t="s">
        <v>36</v>
      </c>
      <c r="J1889" t="s">
        <v>57</v>
      </c>
      <c r="K1889" s="16">
        <v>12</v>
      </c>
      <c r="L1889" s="17">
        <v>393.553</v>
      </c>
      <c r="M1889" s="17">
        <v>31.48424</v>
      </c>
      <c r="N1889" s="17">
        <v>22.917999999999999</v>
      </c>
      <c r="O1889" s="18">
        <f t="shared" si="61"/>
        <v>8.5662400000000005</v>
      </c>
      <c r="P1889" s="17"/>
    </row>
    <row r="1890" spans="1:16" x14ac:dyDescent="0.2">
      <c r="A1890" s="5">
        <f t="shared" si="60"/>
        <v>1</v>
      </c>
      <c r="B1890" s="15">
        <v>45802</v>
      </c>
      <c r="C1890" t="s">
        <v>48</v>
      </c>
      <c r="D1890" t="s">
        <v>49</v>
      </c>
      <c r="E1890" t="s">
        <v>157</v>
      </c>
      <c r="H1890" t="s">
        <v>54</v>
      </c>
      <c r="I1890" t="s">
        <v>36</v>
      </c>
      <c r="J1890" t="s">
        <v>57</v>
      </c>
      <c r="K1890" s="16">
        <v>13</v>
      </c>
      <c r="L1890" s="17">
        <v>410.07499999999999</v>
      </c>
      <c r="M1890" s="17">
        <v>32.805999999999997</v>
      </c>
      <c r="N1890" s="17">
        <v>24.436</v>
      </c>
      <c r="O1890" s="18">
        <f t="shared" si="61"/>
        <v>8.3699999999999974</v>
      </c>
      <c r="P1890" s="17"/>
    </row>
    <row r="1891" spans="1:16" x14ac:dyDescent="0.2">
      <c r="A1891" s="5">
        <f t="shared" si="60"/>
        <v>1</v>
      </c>
      <c r="B1891" s="15">
        <v>45802</v>
      </c>
      <c r="C1891" t="s">
        <v>55</v>
      </c>
      <c r="D1891" t="s">
        <v>49</v>
      </c>
      <c r="E1891" t="s">
        <v>157</v>
      </c>
      <c r="F1891" t="s">
        <v>95</v>
      </c>
      <c r="H1891" t="s">
        <v>35</v>
      </c>
      <c r="I1891" t="s">
        <v>2</v>
      </c>
      <c r="J1891" t="s">
        <v>52</v>
      </c>
      <c r="K1891" s="16">
        <v>6</v>
      </c>
      <c r="L1891" s="17">
        <v>15.707000000000001</v>
      </c>
      <c r="M1891" s="17">
        <v>1.2565600000000001</v>
      </c>
      <c r="N1891" s="17">
        <v>19.469000000000001</v>
      </c>
      <c r="O1891" s="18">
        <f t="shared" si="61"/>
        <v>-18.212440000000001</v>
      </c>
      <c r="P1891" s="17" t="s">
        <v>162</v>
      </c>
    </row>
    <row r="1892" spans="1:16" x14ac:dyDescent="0.2">
      <c r="A1892" s="5">
        <f t="shared" si="60"/>
        <v>1</v>
      </c>
      <c r="B1892" s="15">
        <v>45802</v>
      </c>
      <c r="C1892" t="s">
        <v>70</v>
      </c>
      <c r="D1892" t="s">
        <v>49</v>
      </c>
      <c r="E1892" t="s">
        <v>157</v>
      </c>
      <c r="F1892" t="s">
        <v>95</v>
      </c>
      <c r="H1892" t="s">
        <v>35</v>
      </c>
      <c r="I1892" t="s">
        <v>2</v>
      </c>
      <c r="J1892" t="s">
        <v>40</v>
      </c>
      <c r="K1892" s="16">
        <v>8</v>
      </c>
      <c r="L1892" s="17">
        <v>17.190000000000001</v>
      </c>
      <c r="M1892" s="17">
        <v>1.3752000000000002</v>
      </c>
      <c r="N1892" s="17">
        <v>19.469000000000001</v>
      </c>
      <c r="O1892" s="18">
        <f t="shared" si="61"/>
        <v>-18.093800000000002</v>
      </c>
      <c r="P1892" s="17"/>
    </row>
    <row r="1893" spans="1:16" x14ac:dyDescent="0.2">
      <c r="A1893" s="5">
        <f t="shared" si="60"/>
        <v>1</v>
      </c>
      <c r="B1893" s="15">
        <v>45802</v>
      </c>
      <c r="C1893" t="s">
        <v>74</v>
      </c>
      <c r="D1893" t="s">
        <v>49</v>
      </c>
      <c r="E1893" t="s">
        <v>157</v>
      </c>
      <c r="F1893" t="s">
        <v>95</v>
      </c>
      <c r="H1893" t="s">
        <v>35</v>
      </c>
      <c r="I1893" t="s">
        <v>2</v>
      </c>
      <c r="J1893" t="s">
        <v>93</v>
      </c>
      <c r="K1893" s="16">
        <v>6</v>
      </c>
      <c r="L1893" s="17">
        <v>12.462</v>
      </c>
      <c r="M1893" s="17">
        <v>0.99695999999999996</v>
      </c>
      <c r="N1893" s="17">
        <v>32.448999999999998</v>
      </c>
      <c r="O1893" s="18">
        <f t="shared" si="61"/>
        <v>-31.452039999999997</v>
      </c>
      <c r="P1893" s="17"/>
    </row>
    <row r="1894" spans="1:16" x14ac:dyDescent="0.2">
      <c r="A1894" s="5">
        <f t="shared" si="60"/>
        <v>1</v>
      </c>
      <c r="B1894" s="15">
        <v>45802</v>
      </c>
      <c r="C1894" t="s">
        <v>32</v>
      </c>
      <c r="D1894" t="s">
        <v>49</v>
      </c>
      <c r="E1894" t="s">
        <v>132</v>
      </c>
      <c r="H1894" t="s">
        <v>54</v>
      </c>
      <c r="I1894" t="s">
        <v>42</v>
      </c>
      <c r="J1894" t="s">
        <v>57</v>
      </c>
      <c r="K1894" s="16">
        <v>13</v>
      </c>
      <c r="L1894" s="17">
        <v>506.31599999999997</v>
      </c>
      <c r="M1894" s="17">
        <v>40.505279999999999</v>
      </c>
      <c r="N1894" s="17">
        <v>39.515999999999998</v>
      </c>
      <c r="O1894" s="18">
        <f t="shared" si="61"/>
        <v>0.98928000000000083</v>
      </c>
      <c r="P1894" s="17"/>
    </row>
    <row r="1895" spans="1:16" x14ac:dyDescent="0.2">
      <c r="A1895" s="5">
        <f t="shared" si="60"/>
        <v>1</v>
      </c>
      <c r="B1895" s="15">
        <v>45802</v>
      </c>
      <c r="C1895" t="s">
        <v>39</v>
      </c>
      <c r="D1895" t="s">
        <v>49</v>
      </c>
      <c r="E1895" t="s">
        <v>132</v>
      </c>
      <c r="H1895" t="s">
        <v>35</v>
      </c>
      <c r="I1895" t="s">
        <v>39</v>
      </c>
      <c r="J1895" t="s">
        <v>52</v>
      </c>
      <c r="K1895" s="16">
        <v>9</v>
      </c>
      <c r="L1895" s="17">
        <v>442.37400000000002</v>
      </c>
      <c r="M1895" s="17">
        <v>35.389920000000004</v>
      </c>
      <c r="N1895" s="17">
        <v>47.423999999999999</v>
      </c>
      <c r="O1895" s="18">
        <f t="shared" si="61"/>
        <v>-12.034079999999996</v>
      </c>
      <c r="P1895" s="17"/>
    </row>
    <row r="1896" spans="1:16" x14ac:dyDescent="0.2">
      <c r="A1896" s="5">
        <f t="shared" si="60"/>
        <v>1</v>
      </c>
      <c r="B1896" s="15">
        <v>45802</v>
      </c>
      <c r="C1896" t="s">
        <v>42</v>
      </c>
      <c r="D1896" t="s">
        <v>49</v>
      </c>
      <c r="E1896" t="s">
        <v>132</v>
      </c>
      <c r="H1896" t="s">
        <v>63</v>
      </c>
      <c r="I1896" t="s">
        <v>64</v>
      </c>
      <c r="J1896" t="s">
        <v>57</v>
      </c>
      <c r="K1896" s="16">
        <v>7</v>
      </c>
      <c r="L1896" s="17">
        <v>413.43599999999998</v>
      </c>
      <c r="M1896" s="17">
        <v>33.07488</v>
      </c>
      <c r="N1896" s="17">
        <v>217.041</v>
      </c>
      <c r="O1896" s="18">
        <f t="shared" si="61"/>
        <v>-183.96611999999999</v>
      </c>
      <c r="P1896" s="17"/>
    </row>
    <row r="1897" spans="1:16" x14ac:dyDescent="0.2">
      <c r="A1897" s="5">
        <f t="shared" si="60"/>
        <v>1</v>
      </c>
      <c r="B1897" s="15">
        <v>45802</v>
      </c>
      <c r="C1897" t="s">
        <v>36</v>
      </c>
      <c r="D1897" t="s">
        <v>49</v>
      </c>
      <c r="E1897" t="s">
        <v>132</v>
      </c>
      <c r="F1897" t="s">
        <v>53</v>
      </c>
      <c r="H1897" t="s">
        <v>54</v>
      </c>
      <c r="I1897" t="s">
        <v>2</v>
      </c>
      <c r="J1897" t="s">
        <v>52</v>
      </c>
      <c r="K1897" s="16">
        <v>14</v>
      </c>
      <c r="L1897" s="17">
        <v>7909.6909999999998</v>
      </c>
      <c r="M1897" s="17">
        <v>632.77527999999995</v>
      </c>
      <c r="N1897" s="17">
        <v>106.42000000000002</v>
      </c>
      <c r="O1897" s="18">
        <f t="shared" si="61"/>
        <v>526.35527999999999</v>
      </c>
      <c r="P1897" s="17"/>
    </row>
    <row r="1898" spans="1:16" x14ac:dyDescent="0.2">
      <c r="A1898" s="5">
        <f t="shared" si="60"/>
        <v>1</v>
      </c>
      <c r="B1898" s="15">
        <v>45802</v>
      </c>
      <c r="C1898" t="s">
        <v>44</v>
      </c>
      <c r="D1898" t="s">
        <v>49</v>
      </c>
      <c r="E1898" t="s">
        <v>132</v>
      </c>
      <c r="H1898" t="s">
        <v>63</v>
      </c>
      <c r="I1898" t="s">
        <v>148</v>
      </c>
      <c r="J1898" t="s">
        <v>57</v>
      </c>
      <c r="K1898" s="16">
        <v>6</v>
      </c>
      <c r="L1898" s="17">
        <v>569.10199999999998</v>
      </c>
      <c r="M1898" s="17">
        <v>45.52816</v>
      </c>
      <c r="N1898" s="17">
        <v>330.82499999999999</v>
      </c>
      <c r="O1898" s="18">
        <f t="shared" si="61"/>
        <v>-285.29683999999997</v>
      </c>
      <c r="P1898" s="17"/>
    </row>
    <row r="1899" spans="1:16" x14ac:dyDescent="0.2">
      <c r="A1899" s="5">
        <f t="shared" si="60"/>
        <v>1</v>
      </c>
      <c r="B1899" s="15">
        <v>45802</v>
      </c>
      <c r="C1899" t="s">
        <v>46</v>
      </c>
      <c r="D1899" t="s">
        <v>49</v>
      </c>
      <c r="E1899" t="s">
        <v>132</v>
      </c>
      <c r="H1899" t="s">
        <v>63</v>
      </c>
      <c r="I1899" t="s">
        <v>148</v>
      </c>
      <c r="J1899" t="s">
        <v>57</v>
      </c>
      <c r="K1899" s="16">
        <v>9</v>
      </c>
      <c r="L1899" s="17">
        <v>715.154</v>
      </c>
      <c r="M1899" s="17">
        <v>57.212319999999998</v>
      </c>
      <c r="N1899" s="17">
        <v>538.07100000000003</v>
      </c>
      <c r="O1899" s="18">
        <f t="shared" si="61"/>
        <v>-480.85868000000005</v>
      </c>
      <c r="P1899" s="17"/>
    </row>
    <row r="1900" spans="1:16" x14ac:dyDescent="0.2">
      <c r="A1900" s="5">
        <f t="shared" si="60"/>
        <v>1</v>
      </c>
      <c r="B1900" s="15">
        <v>45802</v>
      </c>
      <c r="C1900" t="s">
        <v>48</v>
      </c>
      <c r="D1900" t="s">
        <v>49</v>
      </c>
      <c r="E1900" t="s">
        <v>132</v>
      </c>
      <c r="H1900" t="s">
        <v>54</v>
      </c>
      <c r="I1900" t="s">
        <v>2</v>
      </c>
      <c r="J1900" t="s">
        <v>52</v>
      </c>
      <c r="K1900" s="16">
        <v>13</v>
      </c>
      <c r="L1900" s="17">
        <v>808.08100000000002</v>
      </c>
      <c r="M1900" s="17">
        <v>64.646479999999997</v>
      </c>
      <c r="N1900" s="17">
        <v>55.366999999999997</v>
      </c>
      <c r="O1900" s="18">
        <f t="shared" si="61"/>
        <v>9.2794799999999995</v>
      </c>
      <c r="P1900" s="17"/>
    </row>
    <row r="1901" spans="1:16" x14ac:dyDescent="0.2">
      <c r="A1901" s="5">
        <f t="shared" si="60"/>
        <v>1</v>
      </c>
      <c r="B1901" s="15">
        <v>45802</v>
      </c>
      <c r="C1901" t="s">
        <v>55</v>
      </c>
      <c r="D1901" t="s">
        <v>49</v>
      </c>
      <c r="E1901" t="s">
        <v>132</v>
      </c>
      <c r="H1901" t="s">
        <v>54</v>
      </c>
      <c r="I1901" t="s">
        <v>42</v>
      </c>
      <c r="J1901" t="s">
        <v>40</v>
      </c>
      <c r="K1901" s="16">
        <v>14</v>
      </c>
      <c r="L1901" s="17">
        <v>790.41</v>
      </c>
      <c r="M1901" s="17">
        <v>63.232799999999997</v>
      </c>
      <c r="N1901" s="17">
        <v>35.698</v>
      </c>
      <c r="O1901" s="18">
        <f t="shared" si="61"/>
        <v>27.534799999999997</v>
      </c>
      <c r="P1901" s="17"/>
    </row>
    <row r="1902" spans="1:16" x14ac:dyDescent="0.2">
      <c r="A1902" s="5">
        <f t="shared" si="60"/>
        <v>1</v>
      </c>
      <c r="B1902" s="15">
        <v>45802</v>
      </c>
      <c r="C1902" t="s">
        <v>70</v>
      </c>
      <c r="D1902" t="s">
        <v>49</v>
      </c>
      <c r="E1902" t="s">
        <v>132</v>
      </c>
      <c r="H1902" t="s">
        <v>54</v>
      </c>
      <c r="I1902" t="s">
        <v>42</v>
      </c>
      <c r="J1902" t="s">
        <v>40</v>
      </c>
      <c r="K1902" s="16">
        <v>13</v>
      </c>
      <c r="L1902" s="17">
        <v>648.22299999999996</v>
      </c>
      <c r="M1902" s="17">
        <v>51.857839999999996</v>
      </c>
      <c r="N1902" s="17">
        <v>32.741</v>
      </c>
      <c r="O1902" s="18">
        <f t="shared" si="61"/>
        <v>19.116839999999996</v>
      </c>
      <c r="P1902" s="17">
        <f>SUM(O1894:O1902)</f>
        <v>-378.88004000000001</v>
      </c>
    </row>
    <row r="1903" spans="1:16" x14ac:dyDescent="0.2">
      <c r="A1903" s="5">
        <f t="shared" si="60"/>
        <v>2</v>
      </c>
      <c r="B1903" s="15">
        <v>45803</v>
      </c>
      <c r="C1903" t="s">
        <v>32</v>
      </c>
      <c r="D1903" t="s">
        <v>49</v>
      </c>
      <c r="E1903" t="s">
        <v>88</v>
      </c>
      <c r="H1903" t="s">
        <v>35</v>
      </c>
      <c r="I1903" t="s">
        <v>42</v>
      </c>
      <c r="J1903" t="s">
        <v>117</v>
      </c>
      <c r="K1903" s="16">
        <v>9</v>
      </c>
      <c r="L1903" s="17">
        <v>371.23099999999999</v>
      </c>
      <c r="M1903" s="17">
        <v>29.69848</v>
      </c>
      <c r="N1903" s="17">
        <v>45.297000000000004</v>
      </c>
      <c r="O1903" s="18">
        <f t="shared" si="61"/>
        <v>-15.598520000000004</v>
      </c>
      <c r="P1903" s="17"/>
    </row>
    <row r="1904" spans="1:16" x14ac:dyDescent="0.2">
      <c r="A1904" s="5">
        <f t="shared" si="60"/>
        <v>2</v>
      </c>
      <c r="B1904" s="15">
        <v>45803</v>
      </c>
      <c r="C1904" t="s">
        <v>39</v>
      </c>
      <c r="D1904" t="s">
        <v>49</v>
      </c>
      <c r="E1904" t="s">
        <v>88</v>
      </c>
      <c r="H1904" t="s">
        <v>54</v>
      </c>
      <c r="I1904" t="s">
        <v>2</v>
      </c>
      <c r="J1904" t="s">
        <v>52</v>
      </c>
      <c r="K1904" s="16">
        <v>10</v>
      </c>
      <c r="L1904" s="17">
        <v>340.12700000000001</v>
      </c>
      <c r="M1904" s="17">
        <v>27.210160000000002</v>
      </c>
      <c r="N1904" s="17">
        <v>29.475000000000005</v>
      </c>
      <c r="O1904" s="18">
        <f t="shared" si="61"/>
        <v>-2.2648400000000031</v>
      </c>
      <c r="P1904" s="17"/>
    </row>
    <row r="1905" spans="1:16" x14ac:dyDescent="0.2">
      <c r="A1905" s="5">
        <f t="shared" si="60"/>
        <v>2</v>
      </c>
      <c r="B1905" s="15">
        <v>45803</v>
      </c>
      <c r="C1905" t="s">
        <v>42</v>
      </c>
      <c r="D1905" t="s">
        <v>49</v>
      </c>
      <c r="E1905" t="s">
        <v>88</v>
      </c>
      <c r="H1905" t="s">
        <v>35</v>
      </c>
      <c r="I1905" t="s">
        <v>39</v>
      </c>
      <c r="J1905" t="s">
        <v>52</v>
      </c>
      <c r="K1905" s="16">
        <v>9</v>
      </c>
      <c r="L1905" s="17">
        <v>457.25599999999997</v>
      </c>
      <c r="M1905" s="17">
        <v>36.580480000000001</v>
      </c>
      <c r="N1905" s="17">
        <v>43.503</v>
      </c>
      <c r="O1905" s="18">
        <f t="shared" si="61"/>
        <v>-6.9225199999999987</v>
      </c>
      <c r="P1905" s="17"/>
    </row>
    <row r="1906" spans="1:16" x14ac:dyDescent="0.2">
      <c r="A1906" s="5">
        <f t="shared" si="60"/>
        <v>2</v>
      </c>
      <c r="B1906" s="15">
        <v>45803</v>
      </c>
      <c r="C1906" t="s">
        <v>36</v>
      </c>
      <c r="D1906" t="s">
        <v>49</v>
      </c>
      <c r="E1906" t="s">
        <v>88</v>
      </c>
      <c r="F1906" t="s">
        <v>53</v>
      </c>
      <c r="H1906" t="s">
        <v>54</v>
      </c>
      <c r="I1906" t="s">
        <v>39</v>
      </c>
      <c r="J1906" t="s">
        <v>57</v>
      </c>
      <c r="K1906" s="16">
        <v>16</v>
      </c>
      <c r="L1906" s="17">
        <v>5366.4780000000001</v>
      </c>
      <c r="M1906" s="17">
        <v>429.31824</v>
      </c>
      <c r="N1906" s="17">
        <v>86.698000000000008</v>
      </c>
      <c r="O1906" s="18">
        <f t="shared" si="61"/>
        <v>342.62023999999997</v>
      </c>
      <c r="P1906" s="17"/>
    </row>
    <row r="1907" spans="1:16" x14ac:dyDescent="0.2">
      <c r="A1907" s="5">
        <f t="shared" si="60"/>
        <v>2</v>
      </c>
      <c r="B1907" s="15">
        <v>45803</v>
      </c>
      <c r="C1907" t="s">
        <v>44</v>
      </c>
      <c r="D1907" t="s">
        <v>49</v>
      </c>
      <c r="E1907" t="s">
        <v>88</v>
      </c>
      <c r="H1907" t="s">
        <v>51</v>
      </c>
      <c r="I1907" t="s">
        <v>2</v>
      </c>
      <c r="J1907" t="s">
        <v>52</v>
      </c>
      <c r="K1907" s="16">
        <v>15</v>
      </c>
      <c r="L1907" s="17">
        <v>397.83300000000003</v>
      </c>
      <c r="M1907" s="17">
        <v>31.826640000000001</v>
      </c>
      <c r="N1907" s="17">
        <v>41.275000000000006</v>
      </c>
      <c r="O1907" s="18">
        <f t="shared" si="61"/>
        <v>-9.4483600000000045</v>
      </c>
      <c r="P1907" s="17"/>
    </row>
    <row r="1908" spans="1:16" x14ac:dyDescent="0.2">
      <c r="A1908" s="5">
        <f t="shared" si="60"/>
        <v>2</v>
      </c>
      <c r="B1908" s="15">
        <v>45803</v>
      </c>
      <c r="C1908" t="s">
        <v>46</v>
      </c>
      <c r="D1908" t="s">
        <v>49</v>
      </c>
      <c r="E1908" t="s">
        <v>88</v>
      </c>
      <c r="H1908" t="s">
        <v>54</v>
      </c>
      <c r="I1908" t="s">
        <v>36</v>
      </c>
      <c r="J1908" t="s">
        <v>57</v>
      </c>
      <c r="K1908" s="16">
        <v>13</v>
      </c>
      <c r="L1908" s="17">
        <v>481.36</v>
      </c>
      <c r="M1908" s="17">
        <v>38.508800000000001</v>
      </c>
      <c r="N1908" s="17">
        <v>24.573</v>
      </c>
      <c r="O1908" s="18">
        <f t="shared" si="61"/>
        <v>13.9358</v>
      </c>
      <c r="P1908" s="17"/>
    </row>
    <row r="1909" spans="1:16" x14ac:dyDescent="0.2">
      <c r="A1909" s="5">
        <f t="shared" si="60"/>
        <v>2</v>
      </c>
      <c r="B1909" s="15">
        <v>45803</v>
      </c>
      <c r="C1909" t="s">
        <v>48</v>
      </c>
      <c r="D1909" t="s">
        <v>49</v>
      </c>
      <c r="E1909" t="s">
        <v>88</v>
      </c>
      <c r="H1909" t="s">
        <v>54</v>
      </c>
      <c r="I1909" t="s">
        <v>36</v>
      </c>
      <c r="J1909" t="s">
        <v>57</v>
      </c>
      <c r="K1909" s="16">
        <v>14</v>
      </c>
      <c r="L1909" s="17">
        <v>601.89099999999996</v>
      </c>
      <c r="M1909" s="17">
        <v>48.15128</v>
      </c>
      <c r="N1909" s="17">
        <v>22.169</v>
      </c>
      <c r="O1909" s="18">
        <f t="shared" si="61"/>
        <v>25.982279999999999</v>
      </c>
      <c r="P1909" s="17"/>
    </row>
    <row r="1910" spans="1:16" x14ac:dyDescent="0.2">
      <c r="A1910" s="5">
        <f t="shared" si="60"/>
        <v>2</v>
      </c>
      <c r="B1910" s="15">
        <v>45803</v>
      </c>
      <c r="C1910" t="s">
        <v>55</v>
      </c>
      <c r="D1910" t="s">
        <v>49</v>
      </c>
      <c r="E1910" t="s">
        <v>88</v>
      </c>
      <c r="H1910" t="s">
        <v>54</v>
      </c>
      <c r="I1910" t="s">
        <v>42</v>
      </c>
      <c r="J1910" t="s">
        <v>57</v>
      </c>
      <c r="K1910" s="16">
        <v>15</v>
      </c>
      <c r="L1910" s="17">
        <v>771.15099999999995</v>
      </c>
      <c r="M1910" s="17">
        <v>61.692079999999997</v>
      </c>
      <c r="N1910" s="17">
        <v>40.659999999999997</v>
      </c>
      <c r="O1910" s="18">
        <f t="shared" si="61"/>
        <v>21.032080000000001</v>
      </c>
      <c r="P1910" s="17"/>
    </row>
    <row r="1911" spans="1:16" x14ac:dyDescent="0.2">
      <c r="A1911" s="5">
        <f t="shared" si="60"/>
        <v>2</v>
      </c>
      <c r="B1911" s="15">
        <v>45803</v>
      </c>
      <c r="C1911" t="s">
        <v>32</v>
      </c>
      <c r="D1911" t="s">
        <v>33</v>
      </c>
      <c r="E1911" t="s">
        <v>105</v>
      </c>
      <c r="H1911" t="s">
        <v>35</v>
      </c>
      <c r="I1911" t="s">
        <v>36</v>
      </c>
      <c r="J1911" t="s">
        <v>52</v>
      </c>
      <c r="K1911" s="16">
        <v>12</v>
      </c>
      <c r="L1911" s="17">
        <v>462.16800000000001</v>
      </c>
      <c r="M1911" s="17">
        <v>36.973440000000004</v>
      </c>
      <c r="N1911" s="17">
        <v>55.677</v>
      </c>
      <c r="O1911" s="18">
        <f t="shared" si="61"/>
        <v>-18.703559999999996</v>
      </c>
      <c r="P1911" s="17">
        <f>SUM(L1905:L1911)</f>
        <v>8538.1369999999988</v>
      </c>
    </row>
    <row r="1912" spans="1:16" x14ac:dyDescent="0.2">
      <c r="A1912" s="5">
        <f t="shared" si="60"/>
        <v>2</v>
      </c>
      <c r="B1912" s="15">
        <v>45803</v>
      </c>
      <c r="C1912" t="s">
        <v>39</v>
      </c>
      <c r="D1912" t="s">
        <v>33</v>
      </c>
      <c r="E1912" t="s">
        <v>105</v>
      </c>
      <c r="H1912" t="s">
        <v>45</v>
      </c>
      <c r="I1912" t="s">
        <v>2</v>
      </c>
      <c r="J1912" t="s">
        <v>52</v>
      </c>
      <c r="K1912" s="16">
        <v>12</v>
      </c>
      <c r="L1912" s="17">
        <v>467.24200000000002</v>
      </c>
      <c r="M1912" s="17">
        <v>37.379360000000005</v>
      </c>
      <c r="N1912" s="17">
        <v>30.155999999999999</v>
      </c>
      <c r="O1912" s="18">
        <f t="shared" si="61"/>
        <v>7.2233600000000067</v>
      </c>
      <c r="P1912" s="17"/>
    </row>
    <row r="1913" spans="1:16" x14ac:dyDescent="0.2">
      <c r="A1913" s="5">
        <f t="shared" si="60"/>
        <v>2</v>
      </c>
      <c r="B1913" s="15">
        <v>45803</v>
      </c>
      <c r="C1913" t="s">
        <v>42</v>
      </c>
      <c r="D1913" t="s">
        <v>33</v>
      </c>
      <c r="E1913" t="s">
        <v>105</v>
      </c>
      <c r="H1913" t="s">
        <v>54</v>
      </c>
      <c r="I1913" t="s">
        <v>2</v>
      </c>
      <c r="J1913" t="s">
        <v>40</v>
      </c>
      <c r="K1913" s="16">
        <v>15</v>
      </c>
      <c r="L1913" s="17">
        <v>658.57500000000005</v>
      </c>
      <c r="M1913" s="17">
        <v>52.686000000000007</v>
      </c>
      <c r="N1913" s="17">
        <v>72.313000000000002</v>
      </c>
      <c r="O1913" s="18">
        <f t="shared" si="61"/>
        <v>-19.626999999999995</v>
      </c>
      <c r="P1913" s="17"/>
    </row>
    <row r="1914" spans="1:16" x14ac:dyDescent="0.2">
      <c r="A1914" s="5">
        <f t="shared" si="60"/>
        <v>2</v>
      </c>
      <c r="B1914" s="15">
        <v>45803</v>
      </c>
      <c r="C1914" t="s">
        <v>36</v>
      </c>
      <c r="D1914" t="s">
        <v>33</v>
      </c>
      <c r="E1914" t="s">
        <v>105</v>
      </c>
      <c r="H1914" t="s">
        <v>35</v>
      </c>
      <c r="I1914" t="s">
        <v>39</v>
      </c>
      <c r="J1914" t="s">
        <v>43</v>
      </c>
      <c r="K1914" s="16">
        <v>9</v>
      </c>
      <c r="L1914" s="17">
        <v>473.60500000000002</v>
      </c>
      <c r="M1914" s="17">
        <v>37.888400000000004</v>
      </c>
      <c r="N1914" s="17">
        <v>77.097999999999999</v>
      </c>
      <c r="O1914" s="18">
        <f t="shared" si="61"/>
        <v>-39.209599999999995</v>
      </c>
      <c r="P1914" s="17"/>
    </row>
    <row r="1915" spans="1:16" x14ac:dyDescent="0.2">
      <c r="A1915" s="5">
        <f t="shared" si="60"/>
        <v>2</v>
      </c>
      <c r="B1915" s="15">
        <v>45803</v>
      </c>
      <c r="C1915" t="s">
        <v>44</v>
      </c>
      <c r="D1915" t="s">
        <v>33</v>
      </c>
      <c r="E1915" t="s">
        <v>105</v>
      </c>
      <c r="H1915" t="s">
        <v>35</v>
      </c>
      <c r="I1915" t="s">
        <v>42</v>
      </c>
      <c r="J1915" t="s">
        <v>43</v>
      </c>
      <c r="K1915" s="16">
        <v>9</v>
      </c>
      <c r="L1915" s="17">
        <v>416.78500000000003</v>
      </c>
      <c r="M1915" s="17">
        <v>33.342800000000004</v>
      </c>
      <c r="N1915" s="17">
        <v>59.75200000000001</v>
      </c>
      <c r="O1915" s="18">
        <f t="shared" si="61"/>
        <v>-26.409200000000006</v>
      </c>
      <c r="P1915" s="17"/>
    </row>
    <row r="1916" spans="1:16" x14ac:dyDescent="0.2">
      <c r="A1916" s="5">
        <f t="shared" si="60"/>
        <v>2</v>
      </c>
      <c r="B1916" s="15">
        <v>45803</v>
      </c>
      <c r="C1916" t="s">
        <v>46</v>
      </c>
      <c r="D1916" t="s">
        <v>33</v>
      </c>
      <c r="E1916" t="s">
        <v>105</v>
      </c>
      <c r="H1916" t="s">
        <v>45</v>
      </c>
      <c r="I1916" t="s">
        <v>2</v>
      </c>
      <c r="J1916" t="s">
        <v>40</v>
      </c>
      <c r="K1916" s="16">
        <v>8</v>
      </c>
      <c r="L1916" s="17">
        <v>372.97899999999998</v>
      </c>
      <c r="M1916" s="17">
        <v>29.83832</v>
      </c>
      <c r="N1916" s="17">
        <v>31.417000000000002</v>
      </c>
      <c r="O1916" s="18">
        <f t="shared" si="61"/>
        <v>-1.5786800000000021</v>
      </c>
      <c r="P1916" s="17"/>
    </row>
    <row r="1917" spans="1:16" x14ac:dyDescent="0.2">
      <c r="A1917" s="5">
        <f t="shared" si="60"/>
        <v>2</v>
      </c>
      <c r="B1917" s="15">
        <v>45803</v>
      </c>
      <c r="C1917" t="s">
        <v>48</v>
      </c>
      <c r="D1917" t="s">
        <v>33</v>
      </c>
      <c r="E1917" t="s">
        <v>105</v>
      </c>
      <c r="H1917" t="s">
        <v>35</v>
      </c>
      <c r="I1917" t="s">
        <v>42</v>
      </c>
      <c r="J1917" t="s">
        <v>43</v>
      </c>
      <c r="K1917" s="16">
        <v>7</v>
      </c>
      <c r="L1917" s="17">
        <v>217.417</v>
      </c>
      <c r="M1917" s="17">
        <v>17.393360000000001</v>
      </c>
      <c r="N1917" s="17">
        <v>29.321999999999999</v>
      </c>
      <c r="O1917" s="18">
        <f t="shared" si="61"/>
        <v>-11.928639999999998</v>
      </c>
      <c r="P1917" s="17"/>
    </row>
    <row r="1918" spans="1:16" x14ac:dyDescent="0.2">
      <c r="A1918" s="5">
        <f t="shared" si="60"/>
        <v>3</v>
      </c>
      <c r="B1918" s="15">
        <v>45804</v>
      </c>
      <c r="C1918" t="s">
        <v>32</v>
      </c>
      <c r="D1918" t="s">
        <v>49</v>
      </c>
      <c r="E1918" t="s">
        <v>141</v>
      </c>
      <c r="H1918" t="s">
        <v>51</v>
      </c>
      <c r="I1918" t="s">
        <v>2</v>
      </c>
      <c r="J1918" t="s">
        <v>57</v>
      </c>
      <c r="K1918" s="16">
        <v>10</v>
      </c>
      <c r="L1918" s="17">
        <v>308.56</v>
      </c>
      <c r="M1918" s="17">
        <v>24.684799999999999</v>
      </c>
      <c r="N1918" s="17">
        <v>21.962</v>
      </c>
      <c r="O1918" s="18">
        <f t="shared" si="61"/>
        <v>2.7227999999999994</v>
      </c>
      <c r="P1918" s="17"/>
    </row>
    <row r="1919" spans="1:16" x14ac:dyDescent="0.2">
      <c r="A1919" s="5">
        <f t="shared" si="60"/>
        <v>3</v>
      </c>
      <c r="B1919" s="15">
        <v>45804</v>
      </c>
      <c r="C1919" t="s">
        <v>39</v>
      </c>
      <c r="D1919" t="s">
        <v>49</v>
      </c>
      <c r="E1919" t="s">
        <v>141</v>
      </c>
      <c r="H1919" t="s">
        <v>45</v>
      </c>
      <c r="I1919" t="s">
        <v>36</v>
      </c>
      <c r="J1919" t="s">
        <v>57</v>
      </c>
      <c r="K1919" s="16">
        <v>12</v>
      </c>
      <c r="L1919" s="17">
        <v>405.74099999999999</v>
      </c>
      <c r="M1919" s="17">
        <v>32.45928</v>
      </c>
      <c r="N1919" s="17">
        <v>15.853000000000002</v>
      </c>
      <c r="O1919" s="18">
        <f t="shared" si="61"/>
        <v>16.606279999999998</v>
      </c>
      <c r="P1919" s="17" t="s">
        <v>2</v>
      </c>
    </row>
    <row r="1920" spans="1:16" x14ac:dyDescent="0.2">
      <c r="A1920" s="5">
        <f t="shared" si="60"/>
        <v>3</v>
      </c>
      <c r="B1920" s="15">
        <v>45804</v>
      </c>
      <c r="C1920" t="s">
        <v>42</v>
      </c>
      <c r="D1920" t="s">
        <v>49</v>
      </c>
      <c r="E1920" t="s">
        <v>141</v>
      </c>
      <c r="H1920" t="s">
        <v>51</v>
      </c>
      <c r="I1920" t="s">
        <v>2</v>
      </c>
      <c r="J1920" t="s">
        <v>52</v>
      </c>
      <c r="K1920" s="16">
        <v>11</v>
      </c>
      <c r="L1920" s="17">
        <v>512.74300000000005</v>
      </c>
      <c r="M1920" s="17">
        <v>41.019440000000003</v>
      </c>
      <c r="N1920" s="17">
        <v>15.837</v>
      </c>
      <c r="O1920" s="18">
        <f t="shared" si="61"/>
        <v>25.182440000000003</v>
      </c>
      <c r="P1920" s="17"/>
    </row>
    <row r="1921" spans="1:17" x14ac:dyDescent="0.2">
      <c r="A1921" s="5">
        <f t="shared" si="60"/>
        <v>3</v>
      </c>
      <c r="B1921" s="15">
        <v>45804</v>
      </c>
      <c r="C1921" t="s">
        <v>36</v>
      </c>
      <c r="D1921" t="s">
        <v>49</v>
      </c>
      <c r="E1921" t="s">
        <v>141</v>
      </c>
      <c r="H1921" t="s">
        <v>45</v>
      </c>
      <c r="I1921" t="s">
        <v>2</v>
      </c>
      <c r="J1921" t="s">
        <v>117</v>
      </c>
      <c r="K1921" s="16">
        <v>11</v>
      </c>
      <c r="L1921" s="17">
        <v>413.98899999999998</v>
      </c>
      <c r="M1921" s="17">
        <v>33.119119999999995</v>
      </c>
      <c r="N1921" s="17">
        <v>25.195</v>
      </c>
      <c r="O1921" s="18">
        <f t="shared" si="61"/>
        <v>7.9241199999999949</v>
      </c>
      <c r="P1921" s="17"/>
    </row>
    <row r="1922" spans="1:17" x14ac:dyDescent="0.2">
      <c r="A1922" s="5">
        <f t="shared" si="60"/>
        <v>3</v>
      </c>
      <c r="B1922" s="15">
        <v>45804</v>
      </c>
      <c r="C1922" t="s">
        <v>44</v>
      </c>
      <c r="D1922" t="s">
        <v>49</v>
      </c>
      <c r="E1922" t="s">
        <v>141</v>
      </c>
      <c r="H1922" t="s">
        <v>45</v>
      </c>
      <c r="I1922" t="s">
        <v>2</v>
      </c>
      <c r="J1922" t="s">
        <v>52</v>
      </c>
      <c r="K1922" s="16">
        <v>9</v>
      </c>
      <c r="L1922" s="17">
        <v>452.85399999999998</v>
      </c>
      <c r="M1922" s="17">
        <v>36.228319999999997</v>
      </c>
      <c r="N1922" s="17">
        <v>25.631</v>
      </c>
      <c r="O1922" s="18">
        <f t="shared" si="61"/>
        <v>10.597319999999996</v>
      </c>
      <c r="P1922" s="17"/>
      <c r="Q1922" s="21">
        <v>15.2</v>
      </c>
    </row>
    <row r="1923" spans="1:17" x14ac:dyDescent="0.2">
      <c r="A1923" s="5">
        <f t="shared" si="60"/>
        <v>3</v>
      </c>
      <c r="B1923" s="15">
        <v>45804</v>
      </c>
      <c r="C1923" t="s">
        <v>46</v>
      </c>
      <c r="D1923" t="s">
        <v>49</v>
      </c>
      <c r="E1923" t="s">
        <v>141</v>
      </c>
      <c r="H1923" t="s">
        <v>51</v>
      </c>
      <c r="I1923" t="s">
        <v>2</v>
      </c>
      <c r="J1923" t="s">
        <v>52</v>
      </c>
      <c r="K1923" s="16">
        <v>10</v>
      </c>
      <c r="L1923" s="17">
        <v>637.399</v>
      </c>
      <c r="M1923" s="17">
        <v>50.99192</v>
      </c>
      <c r="N1923" s="17">
        <v>20.007999999999999</v>
      </c>
      <c r="O1923" s="18">
        <f t="shared" si="61"/>
        <v>30.983920000000001</v>
      </c>
      <c r="P1923" s="17"/>
      <c r="Q1923" s="21">
        <v>114.3</v>
      </c>
    </row>
    <row r="1924" spans="1:17" x14ac:dyDescent="0.2">
      <c r="A1924" s="5">
        <f t="shared" si="60"/>
        <v>3</v>
      </c>
      <c r="B1924" s="15">
        <v>45804</v>
      </c>
      <c r="C1924" t="s">
        <v>48</v>
      </c>
      <c r="D1924" t="s">
        <v>49</v>
      </c>
      <c r="E1924" t="s">
        <v>141</v>
      </c>
      <c r="H1924" t="s">
        <v>54</v>
      </c>
      <c r="I1924" t="s">
        <v>36</v>
      </c>
      <c r="J1924" t="s">
        <v>57</v>
      </c>
      <c r="K1924" s="16">
        <v>14</v>
      </c>
      <c r="L1924" s="17">
        <v>586.37400000000002</v>
      </c>
      <c r="M1924" s="17">
        <v>46.90992</v>
      </c>
      <c r="N1924" s="17">
        <v>20.385000000000002</v>
      </c>
      <c r="O1924" s="18">
        <f t="shared" si="61"/>
        <v>26.524919999999998</v>
      </c>
      <c r="P1924" s="17"/>
    </row>
    <row r="1925" spans="1:17" x14ac:dyDescent="0.2">
      <c r="A1925" s="5">
        <f t="shared" si="60"/>
        <v>3</v>
      </c>
      <c r="B1925" s="15">
        <v>45804</v>
      </c>
      <c r="C1925" t="s">
        <v>55</v>
      </c>
      <c r="D1925" t="s">
        <v>49</v>
      </c>
      <c r="E1925" t="s">
        <v>141</v>
      </c>
      <c r="H1925" t="s">
        <v>54</v>
      </c>
      <c r="I1925" t="s">
        <v>36</v>
      </c>
      <c r="J1925" t="s">
        <v>57</v>
      </c>
      <c r="K1925" s="16">
        <v>14</v>
      </c>
      <c r="L1925" s="17">
        <v>601.48400000000004</v>
      </c>
      <c r="M1925" s="17">
        <v>48.118720000000003</v>
      </c>
      <c r="N1925" s="17">
        <v>23.605</v>
      </c>
      <c r="O1925" s="18">
        <f t="shared" si="61"/>
        <v>24.513720000000003</v>
      </c>
      <c r="P1925" s="17" t="s">
        <v>2</v>
      </c>
    </row>
    <row r="1926" spans="1:17" x14ac:dyDescent="0.2">
      <c r="A1926" s="5">
        <f t="shared" si="60"/>
        <v>3</v>
      </c>
      <c r="B1926" s="15">
        <v>45804</v>
      </c>
      <c r="C1926" t="s">
        <v>32</v>
      </c>
      <c r="D1926" t="s">
        <v>33</v>
      </c>
      <c r="E1926" t="s">
        <v>91</v>
      </c>
      <c r="F1926" t="s">
        <v>53</v>
      </c>
      <c r="H1926" t="s">
        <v>54</v>
      </c>
      <c r="I1926" t="s">
        <v>2</v>
      </c>
      <c r="J1926" t="s">
        <v>47</v>
      </c>
      <c r="K1926" s="16">
        <v>16</v>
      </c>
      <c r="L1926" s="17">
        <v>5442.9809999999998</v>
      </c>
      <c r="M1926" s="17">
        <v>435.43847999999997</v>
      </c>
      <c r="N1926" s="17">
        <v>126.607</v>
      </c>
      <c r="O1926" s="18">
        <f t="shared" si="61"/>
        <v>308.83147999999994</v>
      </c>
      <c r="P1926" s="17"/>
      <c r="Q1926" s="21">
        <v>0</v>
      </c>
    </row>
    <row r="1927" spans="1:17" x14ac:dyDescent="0.2">
      <c r="A1927" s="5">
        <f t="shared" si="60"/>
        <v>3</v>
      </c>
      <c r="B1927" s="15">
        <v>45804</v>
      </c>
      <c r="C1927" t="s">
        <v>39</v>
      </c>
      <c r="D1927" t="s">
        <v>33</v>
      </c>
      <c r="E1927" t="s">
        <v>91</v>
      </c>
      <c r="H1927" t="s">
        <v>35</v>
      </c>
      <c r="I1927" t="s">
        <v>39</v>
      </c>
      <c r="J1927" t="s">
        <v>52</v>
      </c>
      <c r="K1927" s="16">
        <v>9</v>
      </c>
      <c r="L1927" s="17">
        <v>513.64</v>
      </c>
      <c r="M1927" s="17">
        <v>41.091200000000001</v>
      </c>
      <c r="N1927" s="17">
        <v>63.800000000000011</v>
      </c>
      <c r="O1927" s="18">
        <f t="shared" si="61"/>
        <v>-22.708800000000011</v>
      </c>
      <c r="P1927" s="17"/>
    </row>
    <row r="1928" spans="1:17" x14ac:dyDescent="0.2">
      <c r="A1928" s="5">
        <f t="shared" si="60"/>
        <v>3</v>
      </c>
      <c r="B1928" s="15">
        <v>45804</v>
      </c>
      <c r="C1928" t="s">
        <v>42</v>
      </c>
      <c r="D1928" t="s">
        <v>33</v>
      </c>
      <c r="E1928" t="s">
        <v>91</v>
      </c>
      <c r="H1928" t="s">
        <v>35</v>
      </c>
      <c r="I1928" t="s">
        <v>39</v>
      </c>
      <c r="J1928" t="s">
        <v>52</v>
      </c>
      <c r="K1928" s="16">
        <v>9</v>
      </c>
      <c r="L1928" s="17">
        <v>429.005</v>
      </c>
      <c r="M1928" s="17">
        <v>34.320399999999999</v>
      </c>
      <c r="N1928" s="17">
        <v>63.800000000000011</v>
      </c>
      <c r="O1928" s="18">
        <f t="shared" si="61"/>
        <v>-29.479600000000012</v>
      </c>
      <c r="P1928" s="17"/>
    </row>
    <row r="1929" spans="1:17" x14ac:dyDescent="0.2">
      <c r="A1929" s="5">
        <f t="shared" si="60"/>
        <v>3</v>
      </c>
      <c r="B1929" s="15">
        <v>45804</v>
      </c>
      <c r="C1929" t="s">
        <v>36</v>
      </c>
      <c r="D1929" t="s">
        <v>33</v>
      </c>
      <c r="E1929" t="s">
        <v>91</v>
      </c>
      <c r="H1929" t="s">
        <v>35</v>
      </c>
      <c r="I1929" t="s">
        <v>39</v>
      </c>
      <c r="J1929" t="s">
        <v>93</v>
      </c>
      <c r="K1929" s="16">
        <v>9</v>
      </c>
      <c r="L1929" s="17">
        <v>537.46100000000001</v>
      </c>
      <c r="M1929" s="17">
        <v>42.996880000000004</v>
      </c>
      <c r="N1929" s="17">
        <v>78.698000000000008</v>
      </c>
      <c r="O1929" s="18">
        <f t="shared" si="61"/>
        <v>-35.701120000000003</v>
      </c>
      <c r="P1929" s="17"/>
    </row>
    <row r="1930" spans="1:17" x14ac:dyDescent="0.2">
      <c r="A1930" s="5">
        <f t="shared" si="60"/>
        <v>3</v>
      </c>
      <c r="B1930" s="15">
        <v>45804</v>
      </c>
      <c r="C1930" t="s">
        <v>44</v>
      </c>
      <c r="D1930" t="s">
        <v>33</v>
      </c>
      <c r="E1930" t="s">
        <v>91</v>
      </c>
      <c r="H1930" t="s">
        <v>45</v>
      </c>
      <c r="I1930" t="s">
        <v>2</v>
      </c>
      <c r="J1930" t="s">
        <v>40</v>
      </c>
      <c r="K1930" s="16">
        <v>13</v>
      </c>
      <c r="L1930" s="17">
        <v>569.45799999999997</v>
      </c>
      <c r="M1930" s="17">
        <v>45.556640000000002</v>
      </c>
      <c r="N1930" s="17">
        <v>30.359000000000002</v>
      </c>
      <c r="O1930" s="18">
        <f t="shared" si="61"/>
        <v>15.19764</v>
      </c>
      <c r="P1930" s="17"/>
    </row>
    <row r="1931" spans="1:17" x14ac:dyDescent="0.2">
      <c r="A1931" s="5">
        <f t="shared" si="60"/>
        <v>3</v>
      </c>
      <c r="B1931" s="15">
        <v>45804</v>
      </c>
      <c r="C1931" t="s">
        <v>46</v>
      </c>
      <c r="D1931" t="s">
        <v>33</v>
      </c>
      <c r="E1931" t="s">
        <v>91</v>
      </c>
      <c r="H1931" t="s">
        <v>63</v>
      </c>
      <c r="I1931" t="s">
        <v>64</v>
      </c>
      <c r="J1931" t="s">
        <v>68</v>
      </c>
      <c r="K1931" s="16">
        <v>10</v>
      </c>
      <c r="L1931" s="17">
        <v>563.37</v>
      </c>
      <c r="M1931" s="17">
        <v>45.069600000000001</v>
      </c>
      <c r="N1931" s="17">
        <v>180.08200000000002</v>
      </c>
      <c r="O1931" s="18">
        <f t="shared" si="61"/>
        <v>-135.01240000000001</v>
      </c>
      <c r="P1931" s="17"/>
    </row>
    <row r="1932" spans="1:17" x14ac:dyDescent="0.2">
      <c r="A1932" s="5">
        <f t="shared" ref="A1932:A1995" si="62">WEEKDAY(B1932)</f>
        <v>3</v>
      </c>
      <c r="B1932" s="15">
        <v>45804</v>
      </c>
      <c r="C1932" t="s">
        <v>48</v>
      </c>
      <c r="D1932" t="s">
        <v>33</v>
      </c>
      <c r="E1932" t="s">
        <v>91</v>
      </c>
      <c r="H1932" t="s">
        <v>45</v>
      </c>
      <c r="I1932" t="s">
        <v>2</v>
      </c>
      <c r="J1932" t="s">
        <v>43</v>
      </c>
      <c r="K1932" s="16">
        <v>12</v>
      </c>
      <c r="L1932" s="17">
        <v>541.80999999999995</v>
      </c>
      <c r="M1932" s="17">
        <v>43.344799999999999</v>
      </c>
      <c r="N1932" s="17">
        <v>29.277999999999999</v>
      </c>
      <c r="O1932" s="18">
        <f t="shared" ref="O1932:O1995" si="63">M1932-N1932</f>
        <v>14.066800000000001</v>
      </c>
      <c r="P1932" s="17"/>
    </row>
    <row r="1933" spans="1:17" x14ac:dyDescent="0.2">
      <c r="A1933" s="5">
        <f t="shared" si="62"/>
        <v>3</v>
      </c>
      <c r="B1933" s="15">
        <v>45804</v>
      </c>
      <c r="C1933" t="s">
        <v>55</v>
      </c>
      <c r="D1933" t="s">
        <v>33</v>
      </c>
      <c r="E1933" t="s">
        <v>91</v>
      </c>
      <c r="H1933" t="s">
        <v>35</v>
      </c>
      <c r="I1933" t="s">
        <v>42</v>
      </c>
      <c r="J1933" t="s">
        <v>40</v>
      </c>
      <c r="K1933" s="16">
        <v>8</v>
      </c>
      <c r="L1933" s="17">
        <v>570.21</v>
      </c>
      <c r="M1933" s="17">
        <v>45.616800000000005</v>
      </c>
      <c r="N1933" s="17">
        <v>72.958999999999989</v>
      </c>
      <c r="O1933" s="18">
        <f t="shared" si="63"/>
        <v>-27.342199999999984</v>
      </c>
      <c r="P1933" s="17"/>
    </row>
    <row r="1934" spans="1:17" x14ac:dyDescent="0.2">
      <c r="A1934" s="5">
        <f t="shared" si="62"/>
        <v>4</v>
      </c>
      <c r="B1934" s="15">
        <v>45805</v>
      </c>
      <c r="C1934" t="s">
        <v>32</v>
      </c>
      <c r="D1934" t="s">
        <v>33</v>
      </c>
      <c r="E1934" t="s">
        <v>119</v>
      </c>
      <c r="H1934" t="s">
        <v>35</v>
      </c>
      <c r="I1934" t="s">
        <v>36</v>
      </c>
      <c r="J1934" t="s">
        <v>52</v>
      </c>
      <c r="K1934" s="16">
        <v>4</v>
      </c>
      <c r="L1934" s="17">
        <v>165.654</v>
      </c>
      <c r="M1934" s="17">
        <v>13.252319999999999</v>
      </c>
      <c r="N1934" s="17">
        <v>24.277000000000001</v>
      </c>
      <c r="O1934" s="18">
        <f t="shared" si="63"/>
        <v>-11.024680000000002</v>
      </c>
      <c r="P1934" s="17"/>
    </row>
    <row r="1935" spans="1:17" x14ac:dyDescent="0.2">
      <c r="A1935" s="5">
        <f t="shared" si="62"/>
        <v>4</v>
      </c>
      <c r="B1935" s="15">
        <v>45805</v>
      </c>
      <c r="C1935" t="s">
        <v>39</v>
      </c>
      <c r="D1935" t="s">
        <v>49</v>
      </c>
      <c r="E1935" t="s">
        <v>119</v>
      </c>
      <c r="H1935" t="s">
        <v>35</v>
      </c>
      <c r="I1935" t="s">
        <v>39</v>
      </c>
      <c r="J1935" t="s">
        <v>52</v>
      </c>
      <c r="K1935" s="16">
        <v>8</v>
      </c>
      <c r="L1935" s="17">
        <v>643.01900000000001</v>
      </c>
      <c r="M1935" s="17">
        <v>51.441520000000004</v>
      </c>
      <c r="N1935" s="17">
        <v>41.302</v>
      </c>
      <c r="O1935" s="18">
        <f t="shared" si="63"/>
        <v>10.139520000000005</v>
      </c>
      <c r="P1935" s="17"/>
    </row>
    <row r="1936" spans="1:17" x14ac:dyDescent="0.2">
      <c r="A1936" s="5">
        <f t="shared" si="62"/>
        <v>4</v>
      </c>
      <c r="B1936" s="15">
        <v>45805</v>
      </c>
      <c r="C1936" t="s">
        <v>36</v>
      </c>
      <c r="D1936" t="s">
        <v>49</v>
      </c>
      <c r="E1936" t="s">
        <v>119</v>
      </c>
      <c r="F1936" t="s">
        <v>53</v>
      </c>
      <c r="H1936" t="s">
        <v>54</v>
      </c>
      <c r="I1936" t="s">
        <v>39</v>
      </c>
      <c r="J1936" t="s">
        <v>57</v>
      </c>
      <c r="K1936" s="16">
        <v>15</v>
      </c>
      <c r="L1936" s="17">
        <v>5659.7430000000004</v>
      </c>
      <c r="M1936" s="17">
        <v>452.77944000000002</v>
      </c>
      <c r="N1936" s="17">
        <v>83.23</v>
      </c>
      <c r="O1936" s="18">
        <f t="shared" si="63"/>
        <v>369.54944</v>
      </c>
      <c r="P1936" s="17" t="s">
        <v>2</v>
      </c>
    </row>
    <row r="1937" spans="1:17" x14ac:dyDescent="0.2">
      <c r="A1937" s="5">
        <f t="shared" si="62"/>
        <v>4</v>
      </c>
      <c r="B1937" s="15">
        <v>45805</v>
      </c>
      <c r="C1937" t="s">
        <v>44</v>
      </c>
      <c r="D1937" t="s">
        <v>49</v>
      </c>
      <c r="E1937" t="s">
        <v>119</v>
      </c>
      <c r="H1937" t="s">
        <v>35</v>
      </c>
      <c r="I1937" t="s">
        <v>39</v>
      </c>
      <c r="J1937" t="s">
        <v>57</v>
      </c>
      <c r="K1937" s="16">
        <v>9</v>
      </c>
      <c r="L1937" s="17">
        <v>629.59699999999998</v>
      </c>
      <c r="M1937" s="17">
        <v>50.367759999999997</v>
      </c>
      <c r="N1937" s="17">
        <v>35.902000000000001</v>
      </c>
      <c r="O1937" s="18">
        <f t="shared" si="63"/>
        <v>14.465759999999996</v>
      </c>
      <c r="P1937" s="17"/>
    </row>
    <row r="1938" spans="1:17" x14ac:dyDescent="0.2">
      <c r="A1938" s="5">
        <f t="shared" si="62"/>
        <v>4</v>
      </c>
      <c r="B1938" s="15">
        <v>45805</v>
      </c>
      <c r="C1938" t="s">
        <v>46</v>
      </c>
      <c r="D1938" t="s">
        <v>49</v>
      </c>
      <c r="E1938" t="s">
        <v>119</v>
      </c>
      <c r="H1938" t="s">
        <v>54</v>
      </c>
      <c r="I1938" t="s">
        <v>2</v>
      </c>
      <c r="J1938" t="s">
        <v>52</v>
      </c>
      <c r="K1938" s="16">
        <v>9</v>
      </c>
      <c r="L1938" s="17">
        <v>626.96</v>
      </c>
      <c r="M1938" s="17">
        <v>50.156800000000004</v>
      </c>
      <c r="N1938" s="17">
        <v>37.806000000000004</v>
      </c>
      <c r="O1938" s="18">
        <f t="shared" si="63"/>
        <v>12.3508</v>
      </c>
      <c r="P1938" s="17"/>
    </row>
    <row r="1939" spans="1:17" x14ac:dyDescent="0.2">
      <c r="A1939" s="5">
        <f t="shared" si="62"/>
        <v>4</v>
      </c>
      <c r="B1939" s="15">
        <v>45805</v>
      </c>
      <c r="C1939" t="s">
        <v>48</v>
      </c>
      <c r="D1939" t="s">
        <v>49</v>
      </c>
      <c r="E1939" t="s">
        <v>119</v>
      </c>
      <c r="H1939" t="s">
        <v>54</v>
      </c>
      <c r="I1939" t="s">
        <v>36</v>
      </c>
      <c r="J1939" t="s">
        <v>57</v>
      </c>
      <c r="K1939" s="16">
        <v>16</v>
      </c>
      <c r="L1939" s="17">
        <v>732.84500000000003</v>
      </c>
      <c r="M1939" s="17">
        <v>58.627600000000001</v>
      </c>
      <c r="N1939" s="17">
        <v>25.356000000000002</v>
      </c>
      <c r="O1939" s="18">
        <f t="shared" si="63"/>
        <v>33.271599999999999</v>
      </c>
      <c r="P1939" s="17"/>
    </row>
    <row r="1940" spans="1:17" x14ac:dyDescent="0.2">
      <c r="A1940" s="5">
        <f t="shared" si="62"/>
        <v>4</v>
      </c>
      <c r="B1940" s="15">
        <v>45805</v>
      </c>
      <c r="C1940" t="s">
        <v>55</v>
      </c>
      <c r="D1940" t="s">
        <v>49</v>
      </c>
      <c r="E1940" t="s">
        <v>119</v>
      </c>
      <c r="H1940" t="s">
        <v>54</v>
      </c>
      <c r="I1940" t="s">
        <v>42</v>
      </c>
      <c r="J1940" t="s">
        <v>57</v>
      </c>
      <c r="K1940" s="16">
        <v>16</v>
      </c>
      <c r="L1940" s="17">
        <v>969.55100000000004</v>
      </c>
      <c r="M1940" s="17">
        <v>77.564080000000004</v>
      </c>
      <c r="N1940" s="17">
        <v>43.544999999999995</v>
      </c>
      <c r="O1940" s="18">
        <f t="shared" si="63"/>
        <v>34.01908000000001</v>
      </c>
      <c r="P1940" s="17"/>
    </row>
    <row r="1941" spans="1:17" x14ac:dyDescent="0.2">
      <c r="A1941" s="5">
        <f t="shared" si="62"/>
        <v>4</v>
      </c>
      <c r="B1941" s="15">
        <v>45805</v>
      </c>
      <c r="C1941" t="s">
        <v>32</v>
      </c>
      <c r="D1941" t="s">
        <v>49</v>
      </c>
      <c r="E1941" t="s">
        <v>98</v>
      </c>
      <c r="H1941" t="s">
        <v>45</v>
      </c>
      <c r="I1941" t="s">
        <v>2</v>
      </c>
      <c r="J1941" t="s">
        <v>52</v>
      </c>
      <c r="K1941" s="16">
        <v>12</v>
      </c>
      <c r="L1941" s="17">
        <v>633.60799999999995</v>
      </c>
      <c r="M1941" s="17">
        <v>50.688639999999999</v>
      </c>
      <c r="N1941" s="17">
        <v>20.797000000000001</v>
      </c>
      <c r="O1941" s="18">
        <f t="shared" si="63"/>
        <v>29.891639999999999</v>
      </c>
      <c r="P1941" s="17"/>
    </row>
    <row r="1942" spans="1:17" x14ac:dyDescent="0.2">
      <c r="A1942" s="5">
        <f t="shared" si="62"/>
        <v>4</v>
      </c>
      <c r="B1942" s="15">
        <v>45805</v>
      </c>
      <c r="C1942" t="s">
        <v>39</v>
      </c>
      <c r="D1942" t="s">
        <v>49</v>
      </c>
      <c r="E1942" t="s">
        <v>98</v>
      </c>
      <c r="H1942" t="s">
        <v>54</v>
      </c>
      <c r="I1942" t="s">
        <v>36</v>
      </c>
      <c r="J1942" t="s">
        <v>57</v>
      </c>
      <c r="K1942" s="16">
        <v>16</v>
      </c>
      <c r="L1942" s="17">
        <v>680.38099999999997</v>
      </c>
      <c r="M1942" s="17">
        <v>54.430479999999996</v>
      </c>
      <c r="N1942" s="17">
        <v>27.850999999999999</v>
      </c>
      <c r="O1942" s="18">
        <f t="shared" si="63"/>
        <v>26.579479999999997</v>
      </c>
      <c r="P1942" s="17"/>
    </row>
    <row r="1943" spans="1:17" x14ac:dyDescent="0.2">
      <c r="A1943" s="5">
        <f t="shared" si="62"/>
        <v>4</v>
      </c>
      <c r="B1943" s="15">
        <v>45805</v>
      </c>
      <c r="C1943" t="s">
        <v>42</v>
      </c>
      <c r="D1943" t="s">
        <v>49</v>
      </c>
      <c r="E1943" t="s">
        <v>98</v>
      </c>
      <c r="H1943" t="s">
        <v>54</v>
      </c>
      <c r="I1943" t="s">
        <v>36</v>
      </c>
      <c r="J1943" t="s">
        <v>57</v>
      </c>
      <c r="K1943" s="16">
        <v>16</v>
      </c>
      <c r="L1943" s="17">
        <v>732.08199999999999</v>
      </c>
      <c r="M1943" s="17">
        <v>58.566560000000003</v>
      </c>
      <c r="N1943" s="17">
        <v>23.277999999999995</v>
      </c>
      <c r="O1943" s="18">
        <f t="shared" si="63"/>
        <v>35.288560000000004</v>
      </c>
      <c r="P1943" s="17"/>
    </row>
    <row r="1944" spans="1:17" x14ac:dyDescent="0.2">
      <c r="A1944" s="5">
        <f t="shared" si="62"/>
        <v>4</v>
      </c>
      <c r="B1944" s="15">
        <v>45805</v>
      </c>
      <c r="C1944" t="s">
        <v>36</v>
      </c>
      <c r="D1944" t="s">
        <v>49</v>
      </c>
      <c r="E1944" t="s">
        <v>98</v>
      </c>
      <c r="H1944" t="s">
        <v>54</v>
      </c>
      <c r="I1944" t="s">
        <v>2</v>
      </c>
      <c r="J1944" t="s">
        <v>52</v>
      </c>
      <c r="K1944" s="16">
        <v>9</v>
      </c>
      <c r="L1944" s="17">
        <v>399.07100000000003</v>
      </c>
      <c r="M1944" s="17">
        <v>31.925680000000003</v>
      </c>
      <c r="N1944" s="17">
        <v>39.390999999999998</v>
      </c>
      <c r="O1944" s="18">
        <f t="shared" si="63"/>
        <v>-7.4653199999999948</v>
      </c>
      <c r="P1944" s="17"/>
      <c r="Q1944" t="s">
        <v>2</v>
      </c>
    </row>
    <row r="1945" spans="1:17" x14ac:dyDescent="0.2">
      <c r="A1945" s="5">
        <f t="shared" si="62"/>
        <v>4</v>
      </c>
      <c r="B1945" s="15">
        <v>45805</v>
      </c>
      <c r="C1945" t="s">
        <v>44</v>
      </c>
      <c r="D1945" t="s">
        <v>33</v>
      </c>
      <c r="E1945" t="s">
        <v>98</v>
      </c>
      <c r="H1945" t="s">
        <v>45</v>
      </c>
      <c r="I1945" t="s">
        <v>2</v>
      </c>
      <c r="J1945" t="s">
        <v>43</v>
      </c>
      <c r="K1945" s="16">
        <v>9</v>
      </c>
      <c r="L1945" s="17">
        <v>412.334</v>
      </c>
      <c r="M1945" s="17">
        <v>32.986719999999998</v>
      </c>
      <c r="N1945" s="17">
        <v>22.899000000000001</v>
      </c>
      <c r="O1945" s="18">
        <f t="shared" si="63"/>
        <v>10.087719999999997</v>
      </c>
      <c r="P1945" s="17"/>
    </row>
    <row r="1946" spans="1:17" x14ac:dyDescent="0.2">
      <c r="A1946" s="5">
        <f t="shared" si="62"/>
        <v>4</v>
      </c>
      <c r="B1946" s="15">
        <v>45805</v>
      </c>
      <c r="C1946" t="s">
        <v>46</v>
      </c>
      <c r="D1946" t="s">
        <v>49</v>
      </c>
      <c r="E1946" t="s">
        <v>98</v>
      </c>
      <c r="H1946" t="s">
        <v>35</v>
      </c>
      <c r="I1946" t="s">
        <v>2</v>
      </c>
      <c r="J1946" t="s">
        <v>124</v>
      </c>
      <c r="K1946" s="16">
        <v>10</v>
      </c>
      <c r="L1946" s="17">
        <v>457.709</v>
      </c>
      <c r="M1946" s="17">
        <v>36.616720000000001</v>
      </c>
      <c r="N1946" s="17">
        <v>38.524999999999999</v>
      </c>
      <c r="O1946" s="18">
        <f t="shared" si="63"/>
        <v>-1.9082799999999978</v>
      </c>
      <c r="P1946" s="17"/>
    </row>
    <row r="1947" spans="1:17" x14ac:dyDescent="0.2">
      <c r="A1947" s="5">
        <f t="shared" si="62"/>
        <v>4</v>
      </c>
      <c r="B1947" s="15">
        <v>45805</v>
      </c>
      <c r="C1947" t="s">
        <v>48</v>
      </c>
      <c r="D1947" t="s">
        <v>33</v>
      </c>
      <c r="E1947" t="s">
        <v>98</v>
      </c>
      <c r="H1947" t="s">
        <v>54</v>
      </c>
      <c r="I1947" t="s">
        <v>2</v>
      </c>
      <c r="J1947" t="s">
        <v>40</v>
      </c>
      <c r="K1947" s="16">
        <v>8</v>
      </c>
      <c r="L1947" s="17">
        <v>337.99799999999999</v>
      </c>
      <c r="M1947" s="17">
        <v>27.039839999999998</v>
      </c>
      <c r="N1947" s="17">
        <v>34.338000000000001</v>
      </c>
      <c r="O1947" s="18">
        <f t="shared" si="63"/>
        <v>-7.2981600000000029</v>
      </c>
      <c r="P1947" s="17"/>
    </row>
    <row r="1948" spans="1:17" x14ac:dyDescent="0.2">
      <c r="A1948" s="5">
        <f t="shared" si="62"/>
        <v>4</v>
      </c>
      <c r="B1948" s="15">
        <v>45805</v>
      </c>
      <c r="C1948" t="s">
        <v>55</v>
      </c>
      <c r="D1948" t="s">
        <v>49</v>
      </c>
      <c r="E1948" t="s">
        <v>98</v>
      </c>
      <c r="H1948" t="s">
        <v>35</v>
      </c>
      <c r="I1948" t="s">
        <v>39</v>
      </c>
      <c r="J1948" t="s">
        <v>57</v>
      </c>
      <c r="K1948" s="16">
        <v>5</v>
      </c>
      <c r="L1948" s="17">
        <v>202.83500000000001</v>
      </c>
      <c r="M1948" s="17">
        <v>16.226800000000001</v>
      </c>
      <c r="N1948" s="17">
        <v>35.110999999999997</v>
      </c>
      <c r="O1948" s="18">
        <f t="shared" si="63"/>
        <v>-18.884199999999996</v>
      </c>
      <c r="P1948" s="17"/>
    </row>
    <row r="1949" spans="1:17" x14ac:dyDescent="0.2">
      <c r="A1949" s="5">
        <f t="shared" si="62"/>
        <v>5</v>
      </c>
      <c r="B1949" s="15">
        <v>45806</v>
      </c>
      <c r="C1949" t="s">
        <v>32</v>
      </c>
      <c r="D1949" t="s">
        <v>33</v>
      </c>
      <c r="E1949" t="s">
        <v>115</v>
      </c>
      <c r="H1949" t="s">
        <v>35</v>
      </c>
      <c r="I1949" t="s">
        <v>39</v>
      </c>
      <c r="J1949" t="s">
        <v>43</v>
      </c>
      <c r="K1949" s="16">
        <v>8</v>
      </c>
      <c r="L1949" s="17">
        <v>362.27</v>
      </c>
      <c r="M1949" s="17">
        <f>L1949*0.08</f>
        <v>28.9816</v>
      </c>
      <c r="N1949" s="17">
        <v>31.257000000000001</v>
      </c>
      <c r="O1949" s="18">
        <f t="shared" si="63"/>
        <v>-2.2754000000000012</v>
      </c>
      <c r="P1949" s="17" t="s">
        <v>163</v>
      </c>
    </row>
    <row r="1950" spans="1:17" x14ac:dyDescent="0.2">
      <c r="A1950" s="5">
        <f t="shared" si="62"/>
        <v>5</v>
      </c>
      <c r="B1950" s="15">
        <v>45806</v>
      </c>
      <c r="C1950" t="s">
        <v>39</v>
      </c>
      <c r="D1950" t="s">
        <v>33</v>
      </c>
      <c r="E1950" t="s">
        <v>115</v>
      </c>
      <c r="H1950" t="s">
        <v>35</v>
      </c>
      <c r="I1950" t="s">
        <v>39</v>
      </c>
      <c r="J1950" t="s">
        <v>40</v>
      </c>
      <c r="K1950" s="16">
        <v>7</v>
      </c>
      <c r="L1950" s="17">
        <v>319.048</v>
      </c>
      <c r="M1950" s="17">
        <v>25.52384</v>
      </c>
      <c r="N1950" s="17">
        <v>35.19</v>
      </c>
      <c r="O1950" s="18">
        <f t="shared" si="63"/>
        <v>-9.6661599999999979</v>
      </c>
      <c r="P1950" s="17"/>
    </row>
    <row r="1951" spans="1:17" x14ac:dyDescent="0.2">
      <c r="A1951" s="5">
        <f t="shared" si="62"/>
        <v>5</v>
      </c>
      <c r="B1951" s="15">
        <v>45806</v>
      </c>
      <c r="C1951" t="s">
        <v>42</v>
      </c>
      <c r="D1951" t="s">
        <v>33</v>
      </c>
      <c r="E1951" t="s">
        <v>115</v>
      </c>
      <c r="H1951" t="s">
        <v>35</v>
      </c>
      <c r="I1951" t="s">
        <v>39</v>
      </c>
      <c r="J1951" t="s">
        <v>43</v>
      </c>
      <c r="K1951" s="16">
        <v>10</v>
      </c>
      <c r="L1951" s="17">
        <v>365.98399999999998</v>
      </c>
      <c r="M1951" s="17">
        <v>29.27872</v>
      </c>
      <c r="N1951" s="17">
        <v>34.951999999999998</v>
      </c>
      <c r="O1951" s="18">
        <f t="shared" si="63"/>
        <v>-5.6732799999999983</v>
      </c>
      <c r="P1951" s="17"/>
    </row>
    <row r="1952" spans="1:17" x14ac:dyDescent="0.2">
      <c r="A1952" s="5">
        <f t="shared" si="62"/>
        <v>5</v>
      </c>
      <c r="B1952" s="15">
        <v>45806</v>
      </c>
      <c r="C1952" t="s">
        <v>36</v>
      </c>
      <c r="D1952" t="s">
        <v>33</v>
      </c>
      <c r="E1952" t="s">
        <v>115</v>
      </c>
      <c r="H1952" t="s">
        <v>35</v>
      </c>
      <c r="I1952" t="s">
        <v>39</v>
      </c>
      <c r="J1952" t="s">
        <v>52</v>
      </c>
      <c r="K1952" s="16">
        <v>6</v>
      </c>
      <c r="L1952" s="17">
        <v>313.327</v>
      </c>
      <c r="M1952" s="17">
        <v>25.06616</v>
      </c>
      <c r="N1952" s="17">
        <v>34.277999999999999</v>
      </c>
      <c r="O1952" s="18">
        <f t="shared" si="63"/>
        <v>-9.2118399999999987</v>
      </c>
      <c r="P1952" s="17"/>
    </row>
    <row r="1953" spans="1:17" x14ac:dyDescent="0.2">
      <c r="A1953" s="5">
        <f t="shared" si="62"/>
        <v>5</v>
      </c>
      <c r="B1953" s="15">
        <v>45806</v>
      </c>
      <c r="C1953" t="s">
        <v>44</v>
      </c>
      <c r="D1953" t="s">
        <v>33</v>
      </c>
      <c r="E1953" t="s">
        <v>115</v>
      </c>
      <c r="H1953" t="s">
        <v>35</v>
      </c>
      <c r="I1953" t="s">
        <v>39</v>
      </c>
      <c r="J1953" t="s">
        <v>40</v>
      </c>
      <c r="K1953" s="16">
        <v>7</v>
      </c>
      <c r="L1953" s="17">
        <v>316.702</v>
      </c>
      <c r="M1953" s="17">
        <v>25.33616</v>
      </c>
      <c r="N1953" s="17">
        <v>38.059999999999995</v>
      </c>
      <c r="O1953" s="18">
        <f t="shared" si="63"/>
        <v>-12.723839999999996</v>
      </c>
      <c r="P1953" s="17"/>
      <c r="Q1953" t="s">
        <v>2</v>
      </c>
    </row>
    <row r="1954" spans="1:17" x14ac:dyDescent="0.2">
      <c r="A1954" s="5">
        <f t="shared" si="62"/>
        <v>5</v>
      </c>
      <c r="B1954" s="15">
        <v>45806</v>
      </c>
      <c r="C1954" t="s">
        <v>46</v>
      </c>
      <c r="D1954" t="s">
        <v>49</v>
      </c>
      <c r="E1954" t="s">
        <v>115</v>
      </c>
      <c r="H1954" t="s">
        <v>35</v>
      </c>
      <c r="I1954" t="s">
        <v>36</v>
      </c>
      <c r="J1954" t="s">
        <v>57</v>
      </c>
      <c r="K1954" s="16">
        <v>9</v>
      </c>
      <c r="L1954" s="17">
        <v>453.05700000000002</v>
      </c>
      <c r="M1954" s="17">
        <v>36.24456</v>
      </c>
      <c r="N1954" s="17">
        <v>22.935000000000002</v>
      </c>
      <c r="O1954" s="18">
        <f t="shared" si="63"/>
        <v>13.309559999999998</v>
      </c>
      <c r="P1954" s="17"/>
    </row>
    <row r="1955" spans="1:17" x14ac:dyDescent="0.2">
      <c r="A1955" s="5">
        <f t="shared" si="62"/>
        <v>5</v>
      </c>
      <c r="B1955" s="15">
        <v>45806</v>
      </c>
      <c r="C1955" t="s">
        <v>48</v>
      </c>
      <c r="D1955" t="s">
        <v>49</v>
      </c>
      <c r="E1955" t="s">
        <v>115</v>
      </c>
      <c r="H1955" t="s">
        <v>51</v>
      </c>
      <c r="I1955" t="s">
        <v>2</v>
      </c>
      <c r="J1955" t="s">
        <v>52</v>
      </c>
      <c r="K1955" s="16">
        <v>9</v>
      </c>
      <c r="L1955" s="17">
        <v>586.23500000000001</v>
      </c>
      <c r="M1955" s="17">
        <v>46.898800000000001</v>
      </c>
      <c r="N1955" s="17">
        <v>38.363</v>
      </c>
      <c r="O1955" s="18">
        <f t="shared" si="63"/>
        <v>8.5358000000000018</v>
      </c>
      <c r="P1955" s="17"/>
    </row>
    <row r="1956" spans="1:17" x14ac:dyDescent="0.2">
      <c r="A1956" s="5">
        <f t="shared" si="62"/>
        <v>5</v>
      </c>
      <c r="B1956" s="15">
        <v>45806</v>
      </c>
      <c r="C1956" t="s">
        <v>55</v>
      </c>
      <c r="D1956" t="s">
        <v>49</v>
      </c>
      <c r="E1956" t="s">
        <v>115</v>
      </c>
      <c r="H1956" t="s">
        <v>54</v>
      </c>
      <c r="I1956" t="s">
        <v>36</v>
      </c>
      <c r="J1956" t="s">
        <v>57</v>
      </c>
      <c r="K1956" s="16">
        <v>11</v>
      </c>
      <c r="L1956" s="17">
        <v>519.54399999999998</v>
      </c>
      <c r="M1956" s="17">
        <v>41.563519999999997</v>
      </c>
      <c r="N1956" s="17">
        <v>23.154</v>
      </c>
      <c r="O1956" s="18">
        <f t="shared" si="63"/>
        <v>18.409519999999997</v>
      </c>
      <c r="P1956" s="17"/>
    </row>
    <row r="1957" spans="1:17" x14ac:dyDescent="0.2">
      <c r="A1957" s="5">
        <f t="shared" si="62"/>
        <v>5</v>
      </c>
      <c r="B1957" s="15">
        <v>45806</v>
      </c>
      <c r="C1957" t="s">
        <v>70</v>
      </c>
      <c r="D1957" t="s">
        <v>49</v>
      </c>
      <c r="E1957" t="s">
        <v>115</v>
      </c>
      <c r="H1957" t="s">
        <v>54</v>
      </c>
      <c r="I1957" t="s">
        <v>36</v>
      </c>
      <c r="J1957" t="s">
        <v>57</v>
      </c>
      <c r="K1957" s="16">
        <v>10</v>
      </c>
      <c r="L1957" s="17">
        <v>599.26</v>
      </c>
      <c r="M1957" s="17">
        <v>47.940800000000003</v>
      </c>
      <c r="N1957" s="17">
        <v>19.295000000000002</v>
      </c>
      <c r="O1957" s="18">
        <f t="shared" si="63"/>
        <v>28.645800000000001</v>
      </c>
      <c r="P1957" s="17"/>
    </row>
    <row r="1958" spans="1:17" x14ac:dyDescent="0.2">
      <c r="A1958" s="5">
        <f t="shared" si="62"/>
        <v>5</v>
      </c>
      <c r="B1958" s="15">
        <v>45806</v>
      </c>
      <c r="C1958" t="s">
        <v>32</v>
      </c>
      <c r="D1958" t="s">
        <v>33</v>
      </c>
      <c r="E1958" t="s">
        <v>133</v>
      </c>
      <c r="H1958" t="s">
        <v>54</v>
      </c>
      <c r="I1958" t="s">
        <v>2</v>
      </c>
      <c r="J1958" t="s">
        <v>40</v>
      </c>
      <c r="K1958" s="16">
        <v>8</v>
      </c>
      <c r="L1958" s="17">
        <v>441.988</v>
      </c>
      <c r="M1958" s="17">
        <v>35.35904</v>
      </c>
      <c r="N1958" s="17">
        <v>33.734999999999999</v>
      </c>
      <c r="O1958" s="18">
        <f t="shared" si="63"/>
        <v>1.6240400000000008</v>
      </c>
      <c r="P1958" s="17"/>
    </row>
    <row r="1959" spans="1:17" x14ac:dyDescent="0.2">
      <c r="A1959" s="5">
        <f t="shared" si="62"/>
        <v>5</v>
      </c>
      <c r="B1959" s="15">
        <v>45806</v>
      </c>
      <c r="C1959" t="s">
        <v>39</v>
      </c>
      <c r="D1959" t="s">
        <v>49</v>
      </c>
      <c r="E1959" t="s">
        <v>133</v>
      </c>
      <c r="H1959" t="s">
        <v>62</v>
      </c>
      <c r="I1959" t="s">
        <v>2</v>
      </c>
      <c r="J1959" t="s">
        <v>57</v>
      </c>
      <c r="K1959" s="16">
        <v>14</v>
      </c>
      <c r="L1959" s="17">
        <v>766.11800000000005</v>
      </c>
      <c r="M1959" s="17">
        <v>61.289440000000006</v>
      </c>
      <c r="N1959" s="17">
        <v>77.55</v>
      </c>
      <c r="O1959" s="18">
        <f t="shared" si="63"/>
        <v>-16.260559999999991</v>
      </c>
      <c r="P1959" s="17"/>
    </row>
    <row r="1960" spans="1:17" x14ac:dyDescent="0.2">
      <c r="A1960" s="5">
        <f t="shared" si="62"/>
        <v>5</v>
      </c>
      <c r="B1960" s="15">
        <v>45806</v>
      </c>
      <c r="C1960" t="s">
        <v>42</v>
      </c>
      <c r="D1960" t="s">
        <v>33</v>
      </c>
      <c r="E1960" t="s">
        <v>133</v>
      </c>
      <c r="H1960" t="s">
        <v>54</v>
      </c>
      <c r="I1960" t="s">
        <v>2</v>
      </c>
      <c r="J1960" t="s">
        <v>40</v>
      </c>
      <c r="K1960" s="16">
        <v>7</v>
      </c>
      <c r="L1960" s="17">
        <v>369.79300000000001</v>
      </c>
      <c r="M1960" s="17">
        <v>29.58344</v>
      </c>
      <c r="N1960" s="17">
        <v>34.140999999999998</v>
      </c>
      <c r="O1960" s="18">
        <f t="shared" si="63"/>
        <v>-4.5575599999999987</v>
      </c>
      <c r="P1960" s="17"/>
    </row>
    <row r="1961" spans="1:17" x14ac:dyDescent="0.2">
      <c r="A1961" s="5">
        <f t="shared" si="62"/>
        <v>5</v>
      </c>
      <c r="B1961" s="15">
        <v>45806</v>
      </c>
      <c r="C1961" t="s">
        <v>36</v>
      </c>
      <c r="D1961" t="s">
        <v>49</v>
      </c>
      <c r="E1961" t="s">
        <v>133</v>
      </c>
      <c r="H1961" t="s">
        <v>54</v>
      </c>
      <c r="I1961" t="s">
        <v>36</v>
      </c>
      <c r="J1961" t="s">
        <v>57</v>
      </c>
      <c r="K1961" s="16">
        <v>13</v>
      </c>
      <c r="L1961" s="17">
        <v>558.48599999999999</v>
      </c>
      <c r="M1961" s="17">
        <v>44.678879999999999</v>
      </c>
      <c r="N1961" s="17">
        <v>22.936</v>
      </c>
      <c r="O1961" s="18">
        <f t="shared" si="63"/>
        <v>21.74288</v>
      </c>
      <c r="P1961" s="17"/>
    </row>
    <row r="1962" spans="1:17" x14ac:dyDescent="0.2">
      <c r="A1962" s="5">
        <f t="shared" si="62"/>
        <v>5</v>
      </c>
      <c r="B1962" s="15">
        <v>45806</v>
      </c>
      <c r="C1962" t="s">
        <v>44</v>
      </c>
      <c r="D1962" t="s">
        <v>33</v>
      </c>
      <c r="E1962" t="s">
        <v>133</v>
      </c>
      <c r="H1962" t="s">
        <v>35</v>
      </c>
      <c r="I1962" t="s">
        <v>42</v>
      </c>
      <c r="J1962" t="s">
        <v>43</v>
      </c>
      <c r="K1962" s="16">
        <v>8</v>
      </c>
      <c r="L1962" s="17">
        <v>376.274</v>
      </c>
      <c r="M1962" s="17">
        <v>30.10192</v>
      </c>
      <c r="N1962" s="17">
        <v>26.222999999999999</v>
      </c>
      <c r="O1962" s="18">
        <f t="shared" si="63"/>
        <v>3.8789200000000008</v>
      </c>
      <c r="P1962" s="17"/>
    </row>
    <row r="1963" spans="1:17" x14ac:dyDescent="0.2">
      <c r="A1963" s="5">
        <f t="shared" si="62"/>
        <v>5</v>
      </c>
      <c r="B1963" s="15">
        <v>45806</v>
      </c>
      <c r="C1963" t="s">
        <v>46</v>
      </c>
      <c r="D1963" t="s">
        <v>49</v>
      </c>
      <c r="E1963" t="s">
        <v>133</v>
      </c>
      <c r="H1963" t="s">
        <v>35</v>
      </c>
      <c r="I1963" t="s">
        <v>32</v>
      </c>
      <c r="J1963" t="s">
        <v>52</v>
      </c>
      <c r="K1963" s="16">
        <v>7</v>
      </c>
      <c r="L1963" s="17">
        <v>227.03299999999999</v>
      </c>
      <c r="M1963" s="17">
        <v>18.16264</v>
      </c>
      <c r="N1963" s="17">
        <v>56.676000000000002</v>
      </c>
      <c r="O1963" s="18">
        <f t="shared" si="63"/>
        <v>-38.513360000000006</v>
      </c>
      <c r="P1963" s="17"/>
    </row>
    <row r="1964" spans="1:17" x14ac:dyDescent="0.2">
      <c r="A1964" s="5">
        <f t="shared" si="62"/>
        <v>5</v>
      </c>
      <c r="B1964" s="15">
        <v>45806</v>
      </c>
      <c r="C1964" t="s">
        <v>48</v>
      </c>
      <c r="D1964" t="s">
        <v>33</v>
      </c>
      <c r="E1964" t="s">
        <v>133</v>
      </c>
      <c r="H1964" t="s">
        <v>62</v>
      </c>
      <c r="I1964" t="s">
        <v>2</v>
      </c>
      <c r="J1964" t="s">
        <v>43</v>
      </c>
      <c r="K1964" s="16">
        <v>14</v>
      </c>
      <c r="L1964" s="17">
        <v>406.88200000000001</v>
      </c>
      <c r="M1964" s="17">
        <v>32.550560000000004</v>
      </c>
      <c r="N1964" s="17">
        <v>111.637</v>
      </c>
      <c r="O1964" s="18">
        <f t="shared" si="63"/>
        <v>-79.086439999999996</v>
      </c>
      <c r="P1964" s="17"/>
      <c r="Q1964" t="s">
        <v>164</v>
      </c>
    </row>
    <row r="1965" spans="1:17" x14ac:dyDescent="0.2">
      <c r="A1965" s="5">
        <f t="shared" si="62"/>
        <v>5</v>
      </c>
      <c r="B1965" s="15">
        <v>45806</v>
      </c>
      <c r="C1965" t="s">
        <v>55</v>
      </c>
      <c r="D1965" t="s">
        <v>49</v>
      </c>
      <c r="E1965" t="s">
        <v>133</v>
      </c>
      <c r="H1965" t="s">
        <v>35</v>
      </c>
      <c r="I1965" t="s">
        <v>2</v>
      </c>
      <c r="J1965" t="s">
        <v>93</v>
      </c>
      <c r="K1965" s="16">
        <v>11</v>
      </c>
      <c r="L1965" s="17">
        <v>420.86</v>
      </c>
      <c r="M1965" s="17">
        <v>33.668800000000005</v>
      </c>
      <c r="N1965" s="17">
        <v>25.96</v>
      </c>
      <c r="O1965" s="18">
        <f t="shared" si="63"/>
        <v>7.7088000000000036</v>
      </c>
      <c r="P1965" s="17"/>
      <c r="Q1965" t="s">
        <v>2</v>
      </c>
    </row>
    <row r="1966" spans="1:17" x14ac:dyDescent="0.2">
      <c r="A1966" s="5">
        <f t="shared" si="62"/>
        <v>5</v>
      </c>
      <c r="B1966" s="15">
        <v>45806</v>
      </c>
      <c r="C1966" t="s">
        <v>32</v>
      </c>
      <c r="D1966" t="s">
        <v>49</v>
      </c>
      <c r="E1966" t="s">
        <v>132</v>
      </c>
      <c r="H1966" t="s">
        <v>35</v>
      </c>
      <c r="I1966" t="s">
        <v>42</v>
      </c>
      <c r="J1966" t="s">
        <v>117</v>
      </c>
      <c r="K1966" s="16">
        <v>7</v>
      </c>
      <c r="L1966" s="17">
        <v>427.822</v>
      </c>
      <c r="M1966" s="17">
        <v>34.225760000000001</v>
      </c>
      <c r="N1966" s="17">
        <v>54.035999999999994</v>
      </c>
      <c r="O1966" s="18">
        <f t="shared" si="63"/>
        <v>-19.810239999999993</v>
      </c>
      <c r="P1966" s="17"/>
    </row>
    <row r="1967" spans="1:17" x14ac:dyDescent="0.2">
      <c r="A1967" s="5">
        <f t="shared" si="62"/>
        <v>5</v>
      </c>
      <c r="B1967" s="15">
        <v>45806</v>
      </c>
      <c r="C1967" t="s">
        <v>39</v>
      </c>
      <c r="D1967" t="s">
        <v>49</v>
      </c>
      <c r="E1967" t="s">
        <v>132</v>
      </c>
      <c r="H1967" t="s">
        <v>54</v>
      </c>
      <c r="I1967" t="s">
        <v>42</v>
      </c>
      <c r="J1967" t="s">
        <v>57</v>
      </c>
      <c r="K1967" s="16">
        <v>14</v>
      </c>
      <c r="L1967" s="17">
        <v>717.24400000000003</v>
      </c>
      <c r="M1967" s="17">
        <v>57.379520000000007</v>
      </c>
      <c r="N1967" s="17">
        <v>34.625999999999991</v>
      </c>
      <c r="O1967" s="18">
        <f t="shared" si="63"/>
        <v>22.753520000000016</v>
      </c>
      <c r="P1967" s="17"/>
      <c r="Q1967" s="21" t="s">
        <v>2</v>
      </c>
    </row>
    <row r="1968" spans="1:17" x14ac:dyDescent="0.2">
      <c r="A1968" s="5">
        <f t="shared" si="62"/>
        <v>5</v>
      </c>
      <c r="B1968" s="15">
        <v>45806</v>
      </c>
      <c r="C1968" t="s">
        <v>42</v>
      </c>
      <c r="D1968" t="s">
        <v>49</v>
      </c>
      <c r="E1968" t="s">
        <v>132</v>
      </c>
      <c r="H1968" t="s">
        <v>51</v>
      </c>
      <c r="I1968" t="s">
        <v>2</v>
      </c>
      <c r="J1968" t="s">
        <v>52</v>
      </c>
      <c r="K1968" s="16">
        <v>8</v>
      </c>
      <c r="L1968" s="17">
        <v>812.197</v>
      </c>
      <c r="M1968" s="17">
        <v>64.975760000000008</v>
      </c>
      <c r="N1968" s="17">
        <v>30.744999999999997</v>
      </c>
      <c r="O1968" s="18">
        <f t="shared" si="63"/>
        <v>34.230760000000011</v>
      </c>
      <c r="P1968" s="17"/>
    </row>
    <row r="1969" spans="1:17" x14ac:dyDescent="0.2">
      <c r="A1969" s="5">
        <f t="shared" si="62"/>
        <v>5</v>
      </c>
      <c r="B1969" s="15">
        <v>45806</v>
      </c>
      <c r="C1969" t="s">
        <v>36</v>
      </c>
      <c r="D1969" t="s">
        <v>49</v>
      </c>
      <c r="E1969" t="s">
        <v>132</v>
      </c>
      <c r="H1969" t="s">
        <v>45</v>
      </c>
      <c r="I1969" t="s">
        <v>2</v>
      </c>
      <c r="J1969" t="s">
        <v>52</v>
      </c>
      <c r="K1969" s="16">
        <v>10</v>
      </c>
      <c r="L1969" s="17">
        <v>625.91300000000001</v>
      </c>
      <c r="M1969" s="17">
        <v>50.073039999999999</v>
      </c>
      <c r="N1969" s="17">
        <v>44.210999999999999</v>
      </c>
      <c r="O1969" s="18">
        <f t="shared" si="63"/>
        <v>5.8620400000000004</v>
      </c>
      <c r="P1969" s="17"/>
    </row>
    <row r="1970" spans="1:17" x14ac:dyDescent="0.2">
      <c r="A1970" s="5">
        <f t="shared" si="62"/>
        <v>5</v>
      </c>
      <c r="B1970" s="15">
        <v>45806</v>
      </c>
      <c r="C1970" t="s">
        <v>44</v>
      </c>
      <c r="D1970" t="s">
        <v>49</v>
      </c>
      <c r="E1970" t="s">
        <v>132</v>
      </c>
      <c r="H1970" t="s">
        <v>35</v>
      </c>
      <c r="I1970" t="s">
        <v>36</v>
      </c>
      <c r="J1970" t="s">
        <v>57</v>
      </c>
      <c r="K1970" s="16">
        <v>11</v>
      </c>
      <c r="L1970" s="17">
        <v>536.15</v>
      </c>
      <c r="M1970" s="17">
        <v>42.891999999999996</v>
      </c>
      <c r="N1970" s="17">
        <v>21.106000000000002</v>
      </c>
      <c r="O1970" s="18">
        <f t="shared" si="63"/>
        <v>21.785999999999994</v>
      </c>
      <c r="P1970" s="17"/>
    </row>
    <row r="1971" spans="1:17" x14ac:dyDescent="0.2">
      <c r="A1971" s="5">
        <f t="shared" si="62"/>
        <v>5</v>
      </c>
      <c r="B1971" s="15">
        <v>45806</v>
      </c>
      <c r="C1971" t="s">
        <v>46</v>
      </c>
      <c r="D1971" t="s">
        <v>49</v>
      </c>
      <c r="E1971" t="s">
        <v>132</v>
      </c>
      <c r="F1971" t="s">
        <v>53</v>
      </c>
      <c r="H1971" t="s">
        <v>54</v>
      </c>
      <c r="I1971" t="s">
        <v>39</v>
      </c>
      <c r="J1971" t="s">
        <v>57</v>
      </c>
      <c r="K1971" s="16">
        <v>14</v>
      </c>
      <c r="L1971" s="17">
        <v>6876.3680000000004</v>
      </c>
      <c r="M1971" s="17">
        <v>550.10944000000006</v>
      </c>
      <c r="N1971" s="17">
        <v>86.835999999999999</v>
      </c>
      <c r="O1971" s="18">
        <f t="shared" si="63"/>
        <v>463.27344000000005</v>
      </c>
      <c r="P1971" s="17"/>
    </row>
    <row r="1972" spans="1:17" x14ac:dyDescent="0.2">
      <c r="A1972" s="5">
        <f t="shared" si="62"/>
        <v>5</v>
      </c>
      <c r="B1972" s="15">
        <v>45806</v>
      </c>
      <c r="C1972" t="s">
        <v>48</v>
      </c>
      <c r="D1972" t="s">
        <v>49</v>
      </c>
      <c r="E1972" t="s">
        <v>132</v>
      </c>
      <c r="H1972" t="s">
        <v>35</v>
      </c>
      <c r="I1972" t="s">
        <v>32</v>
      </c>
      <c r="J1972" t="s">
        <v>52</v>
      </c>
      <c r="K1972" s="16">
        <v>5</v>
      </c>
      <c r="L1972" s="17">
        <v>219.834</v>
      </c>
      <c r="M1972" s="17">
        <v>17.58672</v>
      </c>
      <c r="N1972" s="17">
        <v>67.281000000000006</v>
      </c>
      <c r="O1972" s="18">
        <f t="shared" si="63"/>
        <v>-49.694280000000006</v>
      </c>
      <c r="P1972" s="17"/>
    </row>
    <row r="1973" spans="1:17" x14ac:dyDescent="0.2">
      <c r="A1973" s="5">
        <f t="shared" si="62"/>
        <v>5</v>
      </c>
      <c r="B1973" s="15">
        <v>45806</v>
      </c>
      <c r="C1973" t="s">
        <v>55</v>
      </c>
      <c r="D1973" t="s">
        <v>49</v>
      </c>
      <c r="E1973" t="s">
        <v>132</v>
      </c>
      <c r="H1973" t="s">
        <v>54</v>
      </c>
      <c r="I1973" t="s">
        <v>2</v>
      </c>
      <c r="J1973" t="s">
        <v>52</v>
      </c>
      <c r="K1973" s="16">
        <v>8</v>
      </c>
      <c r="L1973" s="17">
        <v>381.56700000000001</v>
      </c>
      <c r="M1973" s="17">
        <v>30.525360000000003</v>
      </c>
      <c r="N1973" s="17">
        <v>49.373999999999995</v>
      </c>
      <c r="O1973" s="18">
        <f t="shared" si="63"/>
        <v>-18.848639999999993</v>
      </c>
      <c r="P1973" s="17"/>
    </row>
    <row r="1974" spans="1:17" x14ac:dyDescent="0.2">
      <c r="A1974" s="5">
        <f t="shared" si="62"/>
        <v>6</v>
      </c>
      <c r="B1974" s="15">
        <v>45807</v>
      </c>
      <c r="C1974" t="s">
        <v>32</v>
      </c>
      <c r="D1974" t="s">
        <v>49</v>
      </c>
      <c r="E1974" t="s">
        <v>105</v>
      </c>
      <c r="H1974" t="s">
        <v>35</v>
      </c>
      <c r="I1974" t="s">
        <v>39</v>
      </c>
      <c r="J1974" t="s">
        <v>52</v>
      </c>
      <c r="K1974" s="16">
        <v>6</v>
      </c>
      <c r="L1974" s="17">
        <v>233.31100000000001</v>
      </c>
      <c r="M1974" s="17">
        <v>18.66488</v>
      </c>
      <c r="N1974" s="17">
        <v>36.209999999999994</v>
      </c>
      <c r="O1974" s="18">
        <f t="shared" si="63"/>
        <v>-17.545119999999994</v>
      </c>
      <c r="P1974" s="17"/>
    </row>
    <row r="1975" spans="1:17" x14ac:dyDescent="0.2">
      <c r="A1975" s="5">
        <f t="shared" si="62"/>
        <v>6</v>
      </c>
      <c r="B1975" s="15">
        <v>45807</v>
      </c>
      <c r="C1975" t="s">
        <v>39</v>
      </c>
      <c r="D1975" t="s">
        <v>49</v>
      </c>
      <c r="E1975" t="s">
        <v>105</v>
      </c>
      <c r="H1975" t="s">
        <v>45</v>
      </c>
      <c r="I1975" t="s">
        <v>36</v>
      </c>
      <c r="J1975" t="s">
        <v>57</v>
      </c>
      <c r="K1975" s="16">
        <v>6</v>
      </c>
      <c r="L1975" s="17">
        <v>315.85399999999998</v>
      </c>
      <c r="M1975" s="17">
        <v>25.268319999999999</v>
      </c>
      <c r="N1975" s="17">
        <v>22.024999999999999</v>
      </c>
      <c r="O1975" s="18">
        <f t="shared" si="63"/>
        <v>3.2433200000000006</v>
      </c>
      <c r="P1975" s="17"/>
    </row>
    <row r="1976" spans="1:17" x14ac:dyDescent="0.2">
      <c r="A1976" s="5">
        <f t="shared" si="62"/>
        <v>6</v>
      </c>
      <c r="B1976" s="15">
        <v>45807</v>
      </c>
      <c r="C1976" t="s">
        <v>42</v>
      </c>
      <c r="D1976" t="s">
        <v>49</v>
      </c>
      <c r="E1976" t="s">
        <v>105</v>
      </c>
      <c r="H1976" t="s">
        <v>35</v>
      </c>
      <c r="I1976" t="s">
        <v>42</v>
      </c>
      <c r="J1976" t="s">
        <v>52</v>
      </c>
      <c r="K1976" s="16">
        <v>8</v>
      </c>
      <c r="L1976" s="17">
        <v>451.42200000000003</v>
      </c>
      <c r="M1976" s="17">
        <v>36.113760000000006</v>
      </c>
      <c r="N1976" s="17">
        <v>41.963000000000001</v>
      </c>
      <c r="O1976" s="18">
        <f t="shared" si="63"/>
        <v>-5.8492399999999947</v>
      </c>
      <c r="P1976" s="17"/>
    </row>
    <row r="1977" spans="1:17" x14ac:dyDescent="0.2">
      <c r="A1977" s="5">
        <f t="shared" si="62"/>
        <v>6</v>
      </c>
      <c r="B1977" s="15">
        <v>45807</v>
      </c>
      <c r="C1977" t="s">
        <v>36</v>
      </c>
      <c r="D1977" t="s">
        <v>49</v>
      </c>
      <c r="E1977" t="s">
        <v>105</v>
      </c>
      <c r="H1977" t="s">
        <v>51</v>
      </c>
      <c r="I1977" t="s">
        <v>2</v>
      </c>
      <c r="J1977" t="s">
        <v>52</v>
      </c>
      <c r="K1977" s="16">
        <v>11</v>
      </c>
      <c r="L1977" s="17">
        <v>617.03099999999995</v>
      </c>
      <c r="M1977" s="17">
        <v>49.362479999999998</v>
      </c>
      <c r="N1977" s="17">
        <v>39.875</v>
      </c>
      <c r="O1977" s="18">
        <f t="shared" si="63"/>
        <v>9.4874799999999979</v>
      </c>
      <c r="P1977" s="17"/>
    </row>
    <row r="1978" spans="1:17" x14ac:dyDescent="0.2">
      <c r="A1978" s="5">
        <f t="shared" si="62"/>
        <v>6</v>
      </c>
      <c r="B1978" s="15">
        <v>45807</v>
      </c>
      <c r="C1978" t="s">
        <v>44</v>
      </c>
      <c r="D1978" t="s">
        <v>49</v>
      </c>
      <c r="E1978" t="s">
        <v>105</v>
      </c>
      <c r="H1978" t="s">
        <v>35</v>
      </c>
      <c r="I1978" t="s">
        <v>42</v>
      </c>
      <c r="J1978" t="s">
        <v>52</v>
      </c>
      <c r="K1978" s="16">
        <v>12</v>
      </c>
      <c r="L1978" s="17">
        <v>546.101</v>
      </c>
      <c r="M1978" s="17">
        <v>43.688079999999999</v>
      </c>
      <c r="N1978" s="17">
        <v>37.594000000000001</v>
      </c>
      <c r="O1978" s="18">
        <f t="shared" si="63"/>
        <v>6.0940799999999982</v>
      </c>
      <c r="P1978" s="17"/>
    </row>
    <row r="1979" spans="1:17" x14ac:dyDescent="0.2">
      <c r="A1979" s="5">
        <f t="shared" si="62"/>
        <v>6</v>
      </c>
      <c r="B1979" s="15">
        <v>45807</v>
      </c>
      <c r="C1979" t="s">
        <v>46</v>
      </c>
      <c r="D1979" t="s">
        <v>49</v>
      </c>
      <c r="E1979" t="s">
        <v>105</v>
      </c>
      <c r="H1979" t="s">
        <v>35</v>
      </c>
      <c r="I1979" t="s">
        <v>42</v>
      </c>
      <c r="J1979" t="s">
        <v>57</v>
      </c>
      <c r="K1979" s="16">
        <v>16</v>
      </c>
      <c r="L1979" s="17">
        <v>695.61</v>
      </c>
      <c r="M1979" s="17">
        <v>55.648800000000001</v>
      </c>
      <c r="N1979" s="17">
        <v>27.767000000000003</v>
      </c>
      <c r="O1979" s="18">
        <f t="shared" si="63"/>
        <v>27.881799999999998</v>
      </c>
      <c r="P1979" s="17"/>
      <c r="Q1979" t="s">
        <v>2</v>
      </c>
    </row>
    <row r="1980" spans="1:17" x14ac:dyDescent="0.2">
      <c r="A1980" s="5">
        <f t="shared" si="62"/>
        <v>6</v>
      </c>
      <c r="B1980" s="15">
        <v>45807</v>
      </c>
      <c r="C1980" t="s">
        <v>48</v>
      </c>
      <c r="D1980" t="s">
        <v>49</v>
      </c>
      <c r="E1980" t="s">
        <v>105</v>
      </c>
      <c r="H1980" t="s">
        <v>54</v>
      </c>
      <c r="I1980" t="s">
        <v>36</v>
      </c>
      <c r="J1980" t="s">
        <v>57</v>
      </c>
      <c r="K1980" s="16">
        <v>16</v>
      </c>
      <c r="L1980" s="17">
        <v>673.64400000000001</v>
      </c>
      <c r="M1980" s="17">
        <v>53.89152</v>
      </c>
      <c r="N1980" s="17">
        <v>21.532</v>
      </c>
      <c r="O1980" s="18">
        <f t="shared" si="63"/>
        <v>32.359520000000003</v>
      </c>
      <c r="P1980" s="17"/>
      <c r="Q1980" t="s">
        <v>2</v>
      </c>
    </row>
    <row r="1981" spans="1:17" x14ac:dyDescent="0.2">
      <c r="A1981" s="5">
        <f t="shared" si="62"/>
        <v>6</v>
      </c>
      <c r="B1981" s="15">
        <v>45807</v>
      </c>
      <c r="C1981" t="s">
        <v>55</v>
      </c>
      <c r="D1981" t="s">
        <v>49</v>
      </c>
      <c r="E1981" t="s">
        <v>105</v>
      </c>
      <c r="H1981" t="s">
        <v>54</v>
      </c>
      <c r="I1981" t="s">
        <v>36</v>
      </c>
      <c r="J1981" t="s">
        <v>57</v>
      </c>
      <c r="K1981" s="16">
        <v>15</v>
      </c>
      <c r="L1981" s="17">
        <v>630.66</v>
      </c>
      <c r="M1981" s="17">
        <v>50.452799999999996</v>
      </c>
      <c r="N1981" s="17">
        <v>24.573</v>
      </c>
      <c r="O1981" s="18">
        <f t="shared" si="63"/>
        <v>25.879799999999996</v>
      </c>
      <c r="P1981" s="17"/>
    </row>
    <row r="1982" spans="1:17" x14ac:dyDescent="0.2">
      <c r="A1982" s="5">
        <f t="shared" si="62"/>
        <v>6</v>
      </c>
      <c r="B1982" s="15">
        <v>45807</v>
      </c>
      <c r="C1982" t="s">
        <v>70</v>
      </c>
      <c r="D1982" t="s">
        <v>49</v>
      </c>
      <c r="E1982" t="s">
        <v>105</v>
      </c>
      <c r="H1982" t="s">
        <v>54</v>
      </c>
      <c r="I1982" t="s">
        <v>42</v>
      </c>
      <c r="J1982" t="s">
        <v>57</v>
      </c>
      <c r="K1982" s="16">
        <v>13</v>
      </c>
      <c r="L1982" s="17">
        <v>788.16600000000005</v>
      </c>
      <c r="M1982" s="17">
        <v>63.053280000000008</v>
      </c>
      <c r="N1982" s="17">
        <v>35.28</v>
      </c>
      <c r="O1982" s="18">
        <f t="shared" si="63"/>
        <v>27.773280000000007</v>
      </c>
      <c r="P1982" s="17"/>
    </row>
    <row r="1983" spans="1:17" x14ac:dyDescent="0.2">
      <c r="A1983" s="5">
        <f t="shared" si="62"/>
        <v>6</v>
      </c>
      <c r="B1983" s="15">
        <v>45807</v>
      </c>
      <c r="C1983" t="s">
        <v>74</v>
      </c>
      <c r="D1983" t="s">
        <v>49</v>
      </c>
      <c r="E1983" t="s">
        <v>105</v>
      </c>
      <c r="H1983" t="s">
        <v>54</v>
      </c>
      <c r="I1983" t="s">
        <v>42</v>
      </c>
      <c r="J1983" t="s">
        <v>57</v>
      </c>
      <c r="K1983" s="16">
        <v>15</v>
      </c>
      <c r="L1983" s="17">
        <v>697.62900000000002</v>
      </c>
      <c r="M1983" s="17">
        <v>55.810320000000004</v>
      </c>
      <c r="N1983" s="17">
        <v>32.277999999999999</v>
      </c>
      <c r="O1983" s="18">
        <f t="shared" si="63"/>
        <v>23.532320000000006</v>
      </c>
      <c r="P1983" s="17"/>
      <c r="Q1983" t="s">
        <v>2</v>
      </c>
    </row>
    <row r="1984" spans="1:17" x14ac:dyDescent="0.2">
      <c r="A1984" s="5">
        <f t="shared" si="62"/>
        <v>6</v>
      </c>
      <c r="B1984" s="15">
        <v>45807</v>
      </c>
      <c r="C1984" t="s">
        <v>32</v>
      </c>
      <c r="D1984" t="s">
        <v>33</v>
      </c>
      <c r="E1984" t="s">
        <v>114</v>
      </c>
      <c r="H1984" t="s">
        <v>35</v>
      </c>
      <c r="I1984" t="s">
        <v>36</v>
      </c>
      <c r="J1984" t="s">
        <v>43</v>
      </c>
      <c r="K1984" s="16">
        <v>9</v>
      </c>
      <c r="L1984" s="17">
        <v>396.322</v>
      </c>
      <c r="M1984" s="17">
        <v>31.705760000000001</v>
      </c>
      <c r="N1984" s="17">
        <v>26.334</v>
      </c>
      <c r="O1984" s="18">
        <f t="shared" si="63"/>
        <v>5.3717600000000019</v>
      </c>
      <c r="P1984" s="17"/>
    </row>
    <row r="1985" spans="1:17" x14ac:dyDescent="0.2">
      <c r="A1985" s="5">
        <f t="shared" si="62"/>
        <v>6</v>
      </c>
      <c r="B1985" s="15">
        <v>45807</v>
      </c>
      <c r="C1985" t="s">
        <v>39</v>
      </c>
      <c r="D1985" t="s">
        <v>49</v>
      </c>
      <c r="E1985" t="s">
        <v>114</v>
      </c>
      <c r="H1985" t="s">
        <v>54</v>
      </c>
      <c r="I1985" t="s">
        <v>36</v>
      </c>
      <c r="J1985" t="s">
        <v>57</v>
      </c>
      <c r="K1985" s="16">
        <v>16</v>
      </c>
      <c r="L1985" s="17">
        <v>540.298</v>
      </c>
      <c r="M1985" s="17">
        <v>43.223840000000003</v>
      </c>
      <c r="N1985" s="17">
        <v>26.213999999999999</v>
      </c>
      <c r="O1985" s="18">
        <f t="shared" si="63"/>
        <v>17.009840000000004</v>
      </c>
      <c r="P1985" s="17"/>
    </row>
    <row r="1986" spans="1:17" x14ac:dyDescent="0.2">
      <c r="A1986" s="5">
        <f t="shared" si="62"/>
        <v>6</v>
      </c>
      <c r="B1986" s="15">
        <v>45807</v>
      </c>
      <c r="C1986" t="s">
        <v>42</v>
      </c>
      <c r="D1986" t="s">
        <v>49</v>
      </c>
      <c r="E1986" t="s">
        <v>114</v>
      </c>
      <c r="H1986" t="s">
        <v>54</v>
      </c>
      <c r="I1986" t="s">
        <v>36</v>
      </c>
      <c r="J1986" t="s">
        <v>57</v>
      </c>
      <c r="K1986" s="16">
        <v>15</v>
      </c>
      <c r="L1986" s="17">
        <v>635.452</v>
      </c>
      <c r="M1986" s="17">
        <v>50.83616</v>
      </c>
      <c r="N1986" s="17">
        <v>22.65</v>
      </c>
      <c r="O1986" s="18">
        <f t="shared" si="63"/>
        <v>28.186160000000001</v>
      </c>
      <c r="P1986" s="17"/>
    </row>
    <row r="1987" spans="1:17" x14ac:dyDescent="0.2">
      <c r="A1987" s="5">
        <f t="shared" si="62"/>
        <v>6</v>
      </c>
      <c r="B1987" s="15">
        <v>45807</v>
      </c>
      <c r="C1987" t="s">
        <v>36</v>
      </c>
      <c r="D1987" t="s">
        <v>33</v>
      </c>
      <c r="E1987" t="s">
        <v>114</v>
      </c>
      <c r="H1987" t="s">
        <v>54</v>
      </c>
      <c r="I1987" t="s">
        <v>2</v>
      </c>
      <c r="J1987" t="s">
        <v>43</v>
      </c>
      <c r="K1987" s="16">
        <v>12</v>
      </c>
      <c r="L1987" s="17">
        <v>516.18600000000004</v>
      </c>
      <c r="M1987" s="17">
        <v>41.294880000000006</v>
      </c>
      <c r="N1987" s="17">
        <v>31.027000000000001</v>
      </c>
      <c r="O1987" s="18">
        <f t="shared" si="63"/>
        <v>10.267880000000005</v>
      </c>
      <c r="P1987" s="17"/>
    </row>
    <row r="1988" spans="1:17" x14ac:dyDescent="0.2">
      <c r="A1988" s="5">
        <f t="shared" si="62"/>
        <v>6</v>
      </c>
      <c r="B1988" s="15">
        <v>45807</v>
      </c>
      <c r="C1988" t="s">
        <v>44</v>
      </c>
      <c r="D1988" t="s">
        <v>49</v>
      </c>
      <c r="E1988" t="s">
        <v>114</v>
      </c>
      <c r="H1988" t="s">
        <v>54</v>
      </c>
      <c r="I1988" t="s">
        <v>36</v>
      </c>
      <c r="J1988" t="s">
        <v>57</v>
      </c>
      <c r="K1988" s="16">
        <v>13</v>
      </c>
      <c r="L1988" s="17">
        <v>528.99599999999998</v>
      </c>
      <c r="M1988" s="17">
        <v>42.319679999999998</v>
      </c>
      <c r="N1988" s="17">
        <v>25.869</v>
      </c>
      <c r="O1988" s="18">
        <f t="shared" si="63"/>
        <v>16.450679999999998</v>
      </c>
      <c r="P1988" s="17"/>
    </row>
    <row r="1989" spans="1:17" x14ac:dyDescent="0.2">
      <c r="A1989" s="5">
        <f t="shared" si="62"/>
        <v>6</v>
      </c>
      <c r="B1989" s="15">
        <v>45807</v>
      </c>
      <c r="C1989" t="s">
        <v>46</v>
      </c>
      <c r="D1989" t="s">
        <v>49</v>
      </c>
      <c r="E1989" t="s">
        <v>114</v>
      </c>
      <c r="H1989" t="s">
        <v>54</v>
      </c>
      <c r="I1989" t="s">
        <v>36</v>
      </c>
      <c r="J1989" t="s">
        <v>57</v>
      </c>
      <c r="K1989" s="16">
        <v>12</v>
      </c>
      <c r="L1989" s="17">
        <v>408.83100000000002</v>
      </c>
      <c r="M1989" s="17">
        <v>32.706479999999999</v>
      </c>
      <c r="N1989" s="17">
        <v>22.808</v>
      </c>
      <c r="O1989" s="18">
        <f t="shared" si="63"/>
        <v>9.8984799999999993</v>
      </c>
      <c r="P1989" s="17"/>
    </row>
    <row r="1990" spans="1:17" x14ac:dyDescent="0.2">
      <c r="A1990" s="5">
        <f t="shared" si="62"/>
        <v>6</v>
      </c>
      <c r="B1990" s="15">
        <v>45807</v>
      </c>
      <c r="C1990" t="s">
        <v>48</v>
      </c>
      <c r="D1990" t="s">
        <v>33</v>
      </c>
      <c r="E1990" t="s">
        <v>114</v>
      </c>
      <c r="H1990" t="s">
        <v>35</v>
      </c>
      <c r="I1990" t="s">
        <v>42</v>
      </c>
      <c r="J1990" t="s">
        <v>59</v>
      </c>
      <c r="K1990" s="16">
        <v>6</v>
      </c>
      <c r="L1990" s="17">
        <v>431.584</v>
      </c>
      <c r="M1990" s="17">
        <v>34.526720000000005</v>
      </c>
      <c r="N1990" s="17">
        <v>30.110999999999997</v>
      </c>
      <c r="O1990" s="18">
        <f t="shared" si="63"/>
        <v>4.4157200000000074</v>
      </c>
      <c r="P1990" s="17"/>
    </row>
    <row r="1991" spans="1:17" x14ac:dyDescent="0.2">
      <c r="A1991" s="5">
        <f t="shared" si="62"/>
        <v>6</v>
      </c>
      <c r="B1991" s="15">
        <v>45807</v>
      </c>
      <c r="C1991" t="s">
        <v>55</v>
      </c>
      <c r="D1991" t="s">
        <v>49</v>
      </c>
      <c r="E1991" t="s">
        <v>114</v>
      </c>
      <c r="H1991" t="s">
        <v>35</v>
      </c>
      <c r="I1991" t="s">
        <v>42</v>
      </c>
      <c r="J1991" t="s">
        <v>52</v>
      </c>
      <c r="K1991" s="16">
        <v>8</v>
      </c>
      <c r="L1991" s="17">
        <v>355.83199999999999</v>
      </c>
      <c r="M1991" s="17">
        <v>28.466560000000001</v>
      </c>
      <c r="N1991" s="17">
        <v>16.502000000000002</v>
      </c>
      <c r="O1991" s="18">
        <f t="shared" si="63"/>
        <v>11.964559999999999</v>
      </c>
      <c r="P1991" s="17"/>
    </row>
    <row r="1992" spans="1:17" x14ac:dyDescent="0.2">
      <c r="A1992" s="5">
        <f t="shared" si="62"/>
        <v>6</v>
      </c>
      <c r="B1992" s="15">
        <v>45807</v>
      </c>
      <c r="C1992" t="s">
        <v>70</v>
      </c>
      <c r="D1992" t="s">
        <v>33</v>
      </c>
      <c r="E1992" t="s">
        <v>114</v>
      </c>
      <c r="H1992" t="s">
        <v>35</v>
      </c>
      <c r="I1992" t="s">
        <v>42</v>
      </c>
      <c r="J1992" t="s">
        <v>40</v>
      </c>
      <c r="K1992" s="16">
        <v>5</v>
      </c>
      <c r="L1992" s="17">
        <v>200.79900000000001</v>
      </c>
      <c r="M1992" s="17">
        <v>16.06392</v>
      </c>
      <c r="N1992" s="17">
        <v>28.031000000000002</v>
      </c>
      <c r="O1992" s="18">
        <f t="shared" si="63"/>
        <v>-11.967080000000003</v>
      </c>
      <c r="P1992" s="17"/>
    </row>
    <row r="1993" spans="1:17" x14ac:dyDescent="0.2">
      <c r="A1993" s="5">
        <f t="shared" si="62"/>
        <v>7</v>
      </c>
      <c r="B1993" s="15">
        <v>45808</v>
      </c>
      <c r="C1993" t="s">
        <v>32</v>
      </c>
      <c r="D1993" t="s">
        <v>33</v>
      </c>
      <c r="E1993" t="s">
        <v>91</v>
      </c>
      <c r="H1993" t="s">
        <v>62</v>
      </c>
      <c r="I1993" t="s">
        <v>2</v>
      </c>
      <c r="J1993" t="s">
        <v>52</v>
      </c>
      <c r="K1993" s="16">
        <v>8</v>
      </c>
      <c r="L1993" s="17">
        <v>258.327</v>
      </c>
      <c r="M1993" s="17">
        <v>20.666160000000001</v>
      </c>
      <c r="N1993" s="17">
        <v>108.224</v>
      </c>
      <c r="O1993" s="18">
        <f t="shared" si="63"/>
        <v>-87.557839999999999</v>
      </c>
      <c r="P1993" s="17"/>
    </row>
    <row r="1994" spans="1:17" x14ac:dyDescent="0.2">
      <c r="A1994" s="5">
        <f t="shared" si="62"/>
        <v>7</v>
      </c>
      <c r="B1994" s="15">
        <v>45808</v>
      </c>
      <c r="C1994" t="s">
        <v>39</v>
      </c>
      <c r="D1994" t="s">
        <v>33</v>
      </c>
      <c r="E1994" t="s">
        <v>91</v>
      </c>
      <c r="H1994" t="s">
        <v>63</v>
      </c>
      <c r="I1994" t="s">
        <v>64</v>
      </c>
      <c r="J1994" t="s">
        <v>40</v>
      </c>
      <c r="K1994" s="16">
        <v>9</v>
      </c>
      <c r="L1994" s="17">
        <v>376.29700000000003</v>
      </c>
      <c r="M1994" s="17">
        <v>30.103760000000001</v>
      </c>
      <c r="N1994" s="17">
        <v>175.392</v>
      </c>
      <c r="O1994" s="18">
        <f t="shared" si="63"/>
        <v>-145.28824</v>
      </c>
      <c r="P1994" s="17"/>
      <c r="Q1994" t="s">
        <v>2</v>
      </c>
    </row>
    <row r="1995" spans="1:17" x14ac:dyDescent="0.2">
      <c r="A1995" s="5">
        <f t="shared" si="62"/>
        <v>7</v>
      </c>
      <c r="B1995" s="15">
        <v>45808</v>
      </c>
      <c r="C1995" t="s">
        <v>42</v>
      </c>
      <c r="D1995" t="s">
        <v>33</v>
      </c>
      <c r="E1995" t="s">
        <v>91</v>
      </c>
      <c r="H1995" t="s">
        <v>54</v>
      </c>
      <c r="I1995" t="s">
        <v>2</v>
      </c>
      <c r="J1995" t="s">
        <v>43</v>
      </c>
      <c r="K1995" s="16">
        <v>11</v>
      </c>
      <c r="L1995" s="17">
        <v>388.99400000000003</v>
      </c>
      <c r="M1995" s="17">
        <v>31.119520000000001</v>
      </c>
      <c r="N1995" s="17">
        <v>44.094000000000001</v>
      </c>
      <c r="O1995" s="18">
        <f t="shared" si="63"/>
        <v>-12.97448</v>
      </c>
      <c r="P1995" s="17"/>
    </row>
    <row r="1996" spans="1:17" x14ac:dyDescent="0.2">
      <c r="A1996" s="5">
        <f t="shared" ref="A1996:A2060" si="64">WEEKDAY(B1996)</f>
        <v>7</v>
      </c>
      <c r="B1996" s="15">
        <v>45808</v>
      </c>
      <c r="C1996" t="s">
        <v>36</v>
      </c>
      <c r="D1996" t="s">
        <v>33</v>
      </c>
      <c r="E1996" t="s">
        <v>91</v>
      </c>
      <c r="H1996" t="s">
        <v>35</v>
      </c>
      <c r="I1996" t="s">
        <v>42</v>
      </c>
      <c r="J1996" t="s">
        <v>40</v>
      </c>
      <c r="K1996" s="16">
        <v>11</v>
      </c>
      <c r="L1996" s="17">
        <v>423.714</v>
      </c>
      <c r="M1996" s="17">
        <v>33.897120000000001</v>
      </c>
      <c r="N1996" s="17">
        <v>65.347000000000008</v>
      </c>
      <c r="O1996" s="18">
        <f t="shared" ref="O1996:O2060" si="65">M1996-N1996</f>
        <v>-31.449880000000007</v>
      </c>
      <c r="P1996" s="17"/>
    </row>
    <row r="1997" spans="1:17" x14ac:dyDescent="0.2">
      <c r="A1997" s="5">
        <f t="shared" si="64"/>
        <v>7</v>
      </c>
      <c r="B1997" s="15">
        <v>45808</v>
      </c>
      <c r="C1997" t="s">
        <v>44</v>
      </c>
      <c r="D1997" t="s">
        <v>33</v>
      </c>
      <c r="E1997" t="s">
        <v>91</v>
      </c>
      <c r="H1997" t="s">
        <v>54</v>
      </c>
      <c r="I1997" t="s">
        <v>2</v>
      </c>
      <c r="J1997" t="s">
        <v>43</v>
      </c>
      <c r="K1997" s="16">
        <v>13</v>
      </c>
      <c r="L1997" s="17">
        <v>660.23500000000001</v>
      </c>
      <c r="M1997" s="17">
        <v>52.818800000000003</v>
      </c>
      <c r="N1997" s="17">
        <v>81.716999999999999</v>
      </c>
      <c r="O1997" s="18">
        <f t="shared" si="65"/>
        <v>-28.898199999999996</v>
      </c>
      <c r="P1997" s="17"/>
    </row>
    <row r="1998" spans="1:17" x14ac:dyDescent="0.2">
      <c r="A1998" s="5">
        <f t="shared" si="64"/>
        <v>7</v>
      </c>
      <c r="B1998" s="15">
        <v>45808</v>
      </c>
      <c r="C1998" t="s">
        <v>46</v>
      </c>
      <c r="D1998" t="s">
        <v>33</v>
      </c>
      <c r="E1998" t="s">
        <v>91</v>
      </c>
      <c r="H1998" t="s">
        <v>54</v>
      </c>
      <c r="I1998" t="s">
        <v>2</v>
      </c>
      <c r="J1998" t="s">
        <v>40</v>
      </c>
      <c r="K1998" s="16">
        <v>10</v>
      </c>
      <c r="L1998" s="17">
        <v>572.08500000000004</v>
      </c>
      <c r="M1998" s="17">
        <v>45.766800000000003</v>
      </c>
      <c r="N1998" s="17">
        <v>157.65600000000003</v>
      </c>
      <c r="O1998" s="18">
        <f t="shared" si="65"/>
        <v>-111.88920000000003</v>
      </c>
      <c r="P1998" s="17"/>
      <c r="Q1998" t="s">
        <v>2</v>
      </c>
    </row>
    <row r="1999" spans="1:17" x14ac:dyDescent="0.2">
      <c r="A1999" s="5">
        <f t="shared" si="64"/>
        <v>7</v>
      </c>
      <c r="B1999" s="15">
        <v>45808</v>
      </c>
      <c r="C1999" t="s">
        <v>48</v>
      </c>
      <c r="D1999" t="s">
        <v>33</v>
      </c>
      <c r="E1999" t="s">
        <v>91</v>
      </c>
      <c r="H1999" t="s">
        <v>63</v>
      </c>
      <c r="I1999" t="s">
        <v>121</v>
      </c>
      <c r="J1999" t="s">
        <v>43</v>
      </c>
      <c r="K1999" s="16">
        <v>10</v>
      </c>
      <c r="L1999" s="17">
        <v>715.69500000000005</v>
      </c>
      <c r="M1999" s="17">
        <v>57.255600000000008</v>
      </c>
      <c r="N1999" s="17">
        <v>282.81100000000004</v>
      </c>
      <c r="O1999" s="18">
        <f t="shared" si="65"/>
        <v>-225.55540000000002</v>
      </c>
      <c r="P1999" s="17"/>
    </row>
    <row r="2000" spans="1:17" x14ac:dyDescent="0.2">
      <c r="A2000" s="5">
        <f t="shared" si="64"/>
        <v>7</v>
      </c>
      <c r="B2000" s="15">
        <v>45808</v>
      </c>
      <c r="C2000" t="s">
        <v>55</v>
      </c>
      <c r="D2000" t="s">
        <v>33</v>
      </c>
      <c r="E2000" t="s">
        <v>91</v>
      </c>
      <c r="F2000" t="s">
        <v>53</v>
      </c>
      <c r="H2000" t="s">
        <v>54</v>
      </c>
      <c r="I2000" t="s">
        <v>2</v>
      </c>
      <c r="J2000" t="s">
        <v>43</v>
      </c>
      <c r="K2000" s="16">
        <v>14</v>
      </c>
      <c r="L2000" s="17">
        <v>6543.9470000000001</v>
      </c>
      <c r="M2000" s="17">
        <v>523.51576</v>
      </c>
      <c r="N2000" s="17">
        <v>125.947</v>
      </c>
      <c r="O2000" s="18">
        <f t="shared" si="65"/>
        <v>397.56876</v>
      </c>
      <c r="P2000" s="17"/>
    </row>
    <row r="2001" spans="1:17" x14ac:dyDescent="0.2">
      <c r="A2001" s="5">
        <f t="shared" si="64"/>
        <v>7</v>
      </c>
      <c r="B2001" s="15">
        <v>45808</v>
      </c>
      <c r="C2001" t="s">
        <v>70</v>
      </c>
      <c r="D2001" t="s">
        <v>33</v>
      </c>
      <c r="E2001" t="s">
        <v>91</v>
      </c>
      <c r="H2001" t="s">
        <v>63</v>
      </c>
      <c r="I2001" t="s">
        <v>64</v>
      </c>
      <c r="J2001" t="s">
        <v>43</v>
      </c>
      <c r="K2001" s="16">
        <v>14</v>
      </c>
      <c r="L2001" s="17">
        <v>870.80200000000002</v>
      </c>
      <c r="M2001" s="17">
        <v>69.66416000000001</v>
      </c>
      <c r="N2001" s="17">
        <v>154.571</v>
      </c>
      <c r="O2001" s="18">
        <f t="shared" si="65"/>
        <v>-84.906839999999988</v>
      </c>
      <c r="P2001" s="17"/>
    </row>
    <row r="2002" spans="1:17" x14ac:dyDescent="0.2">
      <c r="A2002" s="5">
        <f t="shared" si="64"/>
        <v>7</v>
      </c>
      <c r="B2002" s="15">
        <v>45808</v>
      </c>
      <c r="C2002" t="s">
        <v>74</v>
      </c>
      <c r="D2002" t="s">
        <v>33</v>
      </c>
      <c r="E2002" t="s">
        <v>91</v>
      </c>
      <c r="H2002" t="s">
        <v>54</v>
      </c>
      <c r="I2002" t="s">
        <v>2</v>
      </c>
      <c r="J2002" t="s">
        <v>43</v>
      </c>
      <c r="K2002" s="16">
        <v>13</v>
      </c>
      <c r="L2002" s="17">
        <v>799.20799999999997</v>
      </c>
      <c r="M2002" s="17">
        <v>63.936639999999997</v>
      </c>
      <c r="N2002" s="17">
        <v>70.986000000000004</v>
      </c>
      <c r="O2002" s="18">
        <f t="shared" si="65"/>
        <v>-7.0493600000000072</v>
      </c>
      <c r="P2002" s="17"/>
    </row>
    <row r="2003" spans="1:17" x14ac:dyDescent="0.2">
      <c r="A2003" s="5">
        <f t="shared" si="64"/>
        <v>7</v>
      </c>
      <c r="B2003" s="15">
        <v>45808</v>
      </c>
      <c r="C2003" t="s">
        <v>32</v>
      </c>
      <c r="D2003" t="s">
        <v>49</v>
      </c>
      <c r="E2003" t="s">
        <v>115</v>
      </c>
      <c r="H2003" t="s">
        <v>35</v>
      </c>
      <c r="I2003" t="s">
        <v>42</v>
      </c>
      <c r="J2003" t="s">
        <v>117</v>
      </c>
      <c r="K2003" s="16">
        <v>13</v>
      </c>
      <c r="L2003" s="17">
        <v>585.75099999999998</v>
      </c>
      <c r="M2003" s="17">
        <v>46.860079999999996</v>
      </c>
      <c r="N2003" s="17">
        <v>43.68</v>
      </c>
      <c r="O2003" s="18">
        <f t="shared" si="65"/>
        <v>3.1800799999999967</v>
      </c>
      <c r="P2003" s="17"/>
    </row>
    <row r="2004" spans="1:17" x14ac:dyDescent="0.2">
      <c r="A2004" s="5">
        <f t="shared" si="64"/>
        <v>7</v>
      </c>
      <c r="B2004" s="15">
        <v>45808</v>
      </c>
      <c r="C2004" t="s">
        <v>39</v>
      </c>
      <c r="D2004" t="s">
        <v>49</v>
      </c>
      <c r="E2004" t="s">
        <v>115</v>
      </c>
      <c r="H2004" t="s">
        <v>35</v>
      </c>
      <c r="I2004" t="s">
        <v>42</v>
      </c>
      <c r="J2004" t="s">
        <v>117</v>
      </c>
      <c r="K2004" s="16">
        <v>8</v>
      </c>
      <c r="L2004" s="17">
        <v>538.05799999999999</v>
      </c>
      <c r="M2004" s="17">
        <v>43.044640000000001</v>
      </c>
      <c r="N2004" s="17">
        <v>44.768999999999998</v>
      </c>
      <c r="O2004" s="18">
        <f t="shared" si="65"/>
        <v>-1.7243599999999972</v>
      </c>
      <c r="P2004" s="17"/>
    </row>
    <row r="2005" spans="1:17" x14ac:dyDescent="0.2">
      <c r="A2005" s="5">
        <f t="shared" si="64"/>
        <v>7</v>
      </c>
      <c r="B2005" s="15">
        <v>45808</v>
      </c>
      <c r="C2005" t="s">
        <v>42</v>
      </c>
      <c r="D2005" t="s">
        <v>49</v>
      </c>
      <c r="E2005" t="s">
        <v>115</v>
      </c>
      <c r="H2005" t="s">
        <v>54</v>
      </c>
      <c r="I2005" t="s">
        <v>36</v>
      </c>
      <c r="J2005" t="s">
        <v>57</v>
      </c>
      <c r="K2005" s="16">
        <v>16</v>
      </c>
      <c r="L2005" s="17">
        <v>723.48900000000003</v>
      </c>
      <c r="M2005" s="17">
        <v>57.87912</v>
      </c>
      <c r="N2005" s="17">
        <v>27.696000000000002</v>
      </c>
      <c r="O2005" s="18">
        <f t="shared" si="65"/>
        <v>30.183119999999999</v>
      </c>
      <c r="P2005" s="17"/>
    </row>
    <row r="2006" spans="1:17" x14ac:dyDescent="0.2">
      <c r="A2006" s="5">
        <f t="shared" si="64"/>
        <v>7</v>
      </c>
      <c r="B2006" s="15">
        <v>45808</v>
      </c>
      <c r="C2006" t="s">
        <v>36</v>
      </c>
      <c r="D2006" t="s">
        <v>49</v>
      </c>
      <c r="E2006" t="s">
        <v>115</v>
      </c>
      <c r="H2006" t="s">
        <v>54</v>
      </c>
      <c r="I2006" t="s">
        <v>36</v>
      </c>
      <c r="J2006" t="s">
        <v>57</v>
      </c>
      <c r="K2006" s="16">
        <v>16</v>
      </c>
      <c r="L2006" s="17">
        <v>576.47500000000002</v>
      </c>
      <c r="M2006" s="17">
        <v>46.118000000000002</v>
      </c>
      <c r="N2006" s="17">
        <v>23.903999999999996</v>
      </c>
      <c r="O2006" s="18">
        <f t="shared" si="65"/>
        <v>22.214000000000006</v>
      </c>
      <c r="P2006" s="17"/>
    </row>
    <row r="2007" spans="1:17" x14ac:dyDescent="0.2">
      <c r="A2007" s="5">
        <f t="shared" si="64"/>
        <v>7</v>
      </c>
      <c r="B2007" s="15">
        <v>45808</v>
      </c>
      <c r="C2007" t="s">
        <v>44</v>
      </c>
      <c r="D2007" t="s">
        <v>49</v>
      </c>
      <c r="E2007" t="s">
        <v>115</v>
      </c>
      <c r="H2007" t="s">
        <v>45</v>
      </c>
      <c r="I2007" t="s">
        <v>2</v>
      </c>
      <c r="J2007" t="s">
        <v>52</v>
      </c>
      <c r="K2007" s="16">
        <v>12</v>
      </c>
      <c r="L2007" s="17">
        <v>520.45299999999997</v>
      </c>
      <c r="M2007" s="17">
        <v>41.636240000000001</v>
      </c>
      <c r="N2007" s="17">
        <v>23.143000000000001</v>
      </c>
      <c r="O2007" s="18">
        <f t="shared" si="65"/>
        <v>18.49324</v>
      </c>
      <c r="P2007" s="17"/>
      <c r="Q2007" s="17" t="s">
        <v>2</v>
      </c>
    </row>
    <row r="2008" spans="1:17" x14ac:dyDescent="0.2">
      <c r="A2008" s="5">
        <f t="shared" si="64"/>
        <v>7</v>
      </c>
      <c r="B2008" s="15">
        <v>45808</v>
      </c>
      <c r="C2008" t="s">
        <v>46</v>
      </c>
      <c r="D2008" t="s">
        <v>49</v>
      </c>
      <c r="E2008" t="s">
        <v>115</v>
      </c>
      <c r="H2008" t="s">
        <v>35</v>
      </c>
      <c r="I2008" t="s">
        <v>36</v>
      </c>
      <c r="J2008" t="s">
        <v>57</v>
      </c>
      <c r="K2008" s="16">
        <v>13</v>
      </c>
      <c r="L2008" s="17">
        <v>421.77699999999999</v>
      </c>
      <c r="M2008" s="17">
        <v>33.742159999999998</v>
      </c>
      <c r="N2008" s="17">
        <v>22.935000000000002</v>
      </c>
      <c r="O2008" s="18">
        <f t="shared" si="65"/>
        <v>10.807159999999996</v>
      </c>
      <c r="P2008" s="17"/>
    </row>
    <row r="2009" spans="1:17" x14ac:dyDescent="0.2">
      <c r="A2009" s="5">
        <f t="shared" si="64"/>
        <v>7</v>
      </c>
      <c r="B2009" s="15">
        <v>45808</v>
      </c>
      <c r="C2009" t="s">
        <v>48</v>
      </c>
      <c r="D2009" t="s">
        <v>49</v>
      </c>
      <c r="E2009" t="s">
        <v>115</v>
      </c>
      <c r="H2009" t="s">
        <v>35</v>
      </c>
      <c r="I2009" t="s">
        <v>32</v>
      </c>
      <c r="J2009" t="s">
        <v>52</v>
      </c>
      <c r="K2009" s="16">
        <v>6</v>
      </c>
      <c r="L2009" s="17">
        <v>202.16300000000001</v>
      </c>
      <c r="M2009" s="17">
        <v>16.17304</v>
      </c>
      <c r="N2009" s="17">
        <v>58.26</v>
      </c>
      <c r="O2009" s="18">
        <f t="shared" si="65"/>
        <v>-42.086959999999998</v>
      </c>
      <c r="P2009" s="17"/>
    </row>
    <row r="2010" spans="1:17" x14ac:dyDescent="0.2">
      <c r="A2010" s="5">
        <f t="shared" si="64"/>
        <v>1</v>
      </c>
      <c r="B2010" s="15">
        <v>45809</v>
      </c>
      <c r="C2010" t="s">
        <v>32</v>
      </c>
      <c r="D2010" t="s">
        <v>49</v>
      </c>
      <c r="E2010" t="s">
        <v>71</v>
      </c>
      <c r="H2010" t="s">
        <v>73</v>
      </c>
      <c r="I2010" t="s">
        <v>2</v>
      </c>
      <c r="J2010" t="s">
        <v>117</v>
      </c>
      <c r="K2010" s="16">
        <v>9</v>
      </c>
      <c r="L2010" s="17">
        <v>576.33699999999999</v>
      </c>
      <c r="M2010" s="17">
        <v>46.106960000000001</v>
      </c>
      <c r="N2010" s="17">
        <v>90.551000000000002</v>
      </c>
      <c r="O2010" s="18">
        <f t="shared" si="65"/>
        <v>-44.444040000000001</v>
      </c>
      <c r="P2010" s="17"/>
    </row>
    <row r="2011" spans="1:17" x14ac:dyDescent="0.2">
      <c r="A2011" s="5">
        <f t="shared" si="64"/>
        <v>1</v>
      </c>
      <c r="B2011" s="15">
        <v>45809</v>
      </c>
      <c r="C2011" t="s">
        <v>39</v>
      </c>
      <c r="D2011" t="s">
        <v>49</v>
      </c>
      <c r="E2011" t="s">
        <v>71</v>
      </c>
      <c r="H2011" t="s">
        <v>62</v>
      </c>
      <c r="I2011" t="s">
        <v>2</v>
      </c>
      <c r="J2011" t="s">
        <v>117</v>
      </c>
      <c r="K2011" s="16">
        <v>8</v>
      </c>
      <c r="L2011" s="17">
        <v>653.29600000000005</v>
      </c>
      <c r="M2011" s="17">
        <v>52.263680000000008</v>
      </c>
      <c r="N2011" s="17">
        <v>68.796999999999997</v>
      </c>
      <c r="O2011" s="18">
        <f t="shared" si="65"/>
        <v>-16.533319999999989</v>
      </c>
      <c r="P2011" s="17"/>
    </row>
    <row r="2012" spans="1:17" x14ac:dyDescent="0.2">
      <c r="A2012" s="5">
        <f t="shared" si="64"/>
        <v>1</v>
      </c>
      <c r="B2012" s="15">
        <v>45809</v>
      </c>
      <c r="C2012" t="s">
        <v>42</v>
      </c>
      <c r="D2012" t="s">
        <v>49</v>
      </c>
      <c r="E2012" t="s">
        <v>71</v>
      </c>
      <c r="H2012" t="s">
        <v>63</v>
      </c>
      <c r="I2012" t="s">
        <v>64</v>
      </c>
      <c r="J2012" t="s">
        <v>57</v>
      </c>
      <c r="K2012" s="16">
        <v>9</v>
      </c>
      <c r="L2012" s="17">
        <v>1420.932</v>
      </c>
      <c r="M2012" s="17">
        <v>113.67456</v>
      </c>
      <c r="N2012" s="17">
        <v>120.286</v>
      </c>
      <c r="O2012" s="18">
        <f t="shared" si="65"/>
        <v>-6.6114400000000018</v>
      </c>
      <c r="P2012" s="17"/>
    </row>
    <row r="2013" spans="1:17" x14ac:dyDescent="0.2">
      <c r="A2013" s="5">
        <f t="shared" si="64"/>
        <v>1</v>
      </c>
      <c r="B2013" s="15">
        <v>45809</v>
      </c>
      <c r="C2013" t="s">
        <v>36</v>
      </c>
      <c r="D2013" t="s">
        <v>49</v>
      </c>
      <c r="E2013" t="s">
        <v>71</v>
      </c>
      <c r="H2013" t="s">
        <v>63</v>
      </c>
      <c r="I2013" t="s">
        <v>121</v>
      </c>
      <c r="J2013" t="s">
        <v>52</v>
      </c>
      <c r="K2013" s="16">
        <v>8</v>
      </c>
      <c r="L2013" s="17">
        <v>1800.1969999999999</v>
      </c>
      <c r="M2013" s="17">
        <v>144.01576</v>
      </c>
      <c r="N2013" s="17">
        <v>215.41500000000002</v>
      </c>
      <c r="O2013" s="18">
        <f t="shared" si="65"/>
        <v>-71.39924000000002</v>
      </c>
      <c r="P2013" s="17"/>
    </row>
    <row r="2014" spans="1:17" x14ac:dyDescent="0.2">
      <c r="A2014" s="5">
        <f t="shared" si="64"/>
        <v>1</v>
      </c>
      <c r="B2014" s="15">
        <v>45809</v>
      </c>
      <c r="C2014" t="s">
        <v>44</v>
      </c>
      <c r="D2014" t="s">
        <v>49</v>
      </c>
      <c r="E2014" t="s">
        <v>71</v>
      </c>
      <c r="F2014" t="s">
        <v>53</v>
      </c>
      <c r="H2014" t="s">
        <v>63</v>
      </c>
      <c r="I2014" t="s">
        <v>148</v>
      </c>
      <c r="J2014" t="s">
        <v>52</v>
      </c>
      <c r="K2014" s="16">
        <v>18</v>
      </c>
      <c r="L2014" s="17">
        <v>10866.91</v>
      </c>
      <c r="M2014" s="17">
        <v>869.3528</v>
      </c>
      <c r="N2014" s="17">
        <v>1500.0000000000002</v>
      </c>
      <c r="O2014" s="18">
        <f t="shared" si="65"/>
        <v>-630.64720000000023</v>
      </c>
      <c r="P2014" s="17"/>
    </row>
    <row r="2015" spans="1:17" x14ac:dyDescent="0.2">
      <c r="A2015" s="5">
        <f t="shared" si="64"/>
        <v>1</v>
      </c>
      <c r="B2015" s="15">
        <v>45809</v>
      </c>
      <c r="C2015" t="s">
        <v>46</v>
      </c>
      <c r="D2015" t="s">
        <v>49</v>
      </c>
      <c r="E2015" t="s">
        <v>71</v>
      </c>
      <c r="H2015" t="s">
        <v>62</v>
      </c>
      <c r="I2015" t="s">
        <v>2</v>
      </c>
      <c r="J2015" t="s">
        <v>52</v>
      </c>
      <c r="K2015" s="16">
        <v>10</v>
      </c>
      <c r="L2015" s="17">
        <v>2211.826</v>
      </c>
      <c r="M2015" s="17">
        <v>176.94607999999999</v>
      </c>
      <c r="N2015" s="17">
        <v>62.413999999999994</v>
      </c>
      <c r="O2015" s="18">
        <f t="shared" si="65"/>
        <v>114.53208000000001</v>
      </c>
      <c r="P2015" s="17"/>
    </row>
    <row r="2016" spans="1:17" x14ac:dyDescent="0.2">
      <c r="A2016" s="5">
        <f t="shared" si="64"/>
        <v>1</v>
      </c>
      <c r="B2016" s="15">
        <v>45809</v>
      </c>
      <c r="C2016" t="s">
        <v>48</v>
      </c>
      <c r="D2016" t="s">
        <v>49</v>
      </c>
      <c r="E2016" t="s">
        <v>71</v>
      </c>
      <c r="H2016" t="s">
        <v>54</v>
      </c>
      <c r="I2016" t="s">
        <v>32</v>
      </c>
      <c r="J2016" t="s">
        <v>57</v>
      </c>
      <c r="K2016" s="16">
        <v>16</v>
      </c>
      <c r="L2016" s="17">
        <v>2597.1289999999999</v>
      </c>
      <c r="M2016" s="17">
        <v>207.77032</v>
      </c>
      <c r="N2016" s="17">
        <v>121.41499999999999</v>
      </c>
      <c r="O2016" s="18">
        <f t="shared" si="65"/>
        <v>86.355320000000006</v>
      </c>
      <c r="P2016" s="17"/>
    </row>
    <row r="2017" spans="1:17" x14ac:dyDescent="0.2">
      <c r="A2017" s="5">
        <f t="shared" si="64"/>
        <v>1</v>
      </c>
      <c r="B2017" s="15">
        <v>45809</v>
      </c>
      <c r="C2017" t="s">
        <v>55</v>
      </c>
      <c r="D2017" t="s">
        <v>49</v>
      </c>
      <c r="E2017" t="s">
        <v>71</v>
      </c>
      <c r="H2017" t="s">
        <v>63</v>
      </c>
      <c r="I2017" t="s">
        <v>64</v>
      </c>
      <c r="J2017" t="s">
        <v>52</v>
      </c>
      <c r="K2017" s="16">
        <v>8</v>
      </c>
      <c r="L2017" s="17">
        <v>716.90499999999997</v>
      </c>
      <c r="M2017" s="17">
        <v>57.352399999999996</v>
      </c>
      <c r="N2017" s="17">
        <v>107.37</v>
      </c>
      <c r="O2017" s="18">
        <f t="shared" si="65"/>
        <v>-50.017600000000009</v>
      </c>
      <c r="P2017" s="17"/>
    </row>
    <row r="2018" spans="1:17" x14ac:dyDescent="0.2">
      <c r="A2018" s="5">
        <f t="shared" si="64"/>
        <v>1</v>
      </c>
      <c r="B2018" s="15">
        <v>45809</v>
      </c>
      <c r="C2018" t="s">
        <v>70</v>
      </c>
      <c r="D2018" t="s">
        <v>49</v>
      </c>
      <c r="E2018" t="s">
        <v>71</v>
      </c>
      <c r="H2018" t="s">
        <v>63</v>
      </c>
      <c r="I2018" t="s">
        <v>121</v>
      </c>
      <c r="J2018" t="s">
        <v>57</v>
      </c>
      <c r="K2018" s="16">
        <v>4</v>
      </c>
      <c r="L2018" s="17">
        <v>331.03399999999999</v>
      </c>
      <c r="M2018" s="17">
        <v>26.48272</v>
      </c>
      <c r="N2018" s="17">
        <v>198.25099999999998</v>
      </c>
      <c r="O2018" s="18">
        <f t="shared" si="65"/>
        <v>-171.76827999999998</v>
      </c>
      <c r="P2018" s="17"/>
    </row>
    <row r="2019" spans="1:17" x14ac:dyDescent="0.2">
      <c r="A2019" s="5">
        <f t="shared" si="64"/>
        <v>1</v>
      </c>
      <c r="B2019" s="15">
        <v>45809</v>
      </c>
      <c r="C2019" t="s">
        <v>74</v>
      </c>
      <c r="D2019" t="s">
        <v>49</v>
      </c>
      <c r="E2019" t="s">
        <v>71</v>
      </c>
      <c r="H2019" t="s">
        <v>35</v>
      </c>
      <c r="I2019" t="s">
        <v>42</v>
      </c>
      <c r="J2019" t="s">
        <v>57</v>
      </c>
      <c r="K2019" s="16">
        <v>12</v>
      </c>
      <c r="L2019" s="17">
        <v>543.33000000000004</v>
      </c>
      <c r="M2019" s="17">
        <v>43.466400000000007</v>
      </c>
      <c r="N2019" s="17">
        <v>30.942999999999998</v>
      </c>
      <c r="O2019" s="18">
        <f t="shared" si="65"/>
        <v>12.523400000000009</v>
      </c>
      <c r="P2019" s="17"/>
    </row>
    <row r="2020" spans="1:17" x14ac:dyDescent="0.2">
      <c r="A2020" s="5">
        <f t="shared" si="64"/>
        <v>2</v>
      </c>
      <c r="B2020" s="15">
        <v>45810</v>
      </c>
      <c r="C2020" t="s">
        <v>32</v>
      </c>
      <c r="D2020" t="s">
        <v>33</v>
      </c>
      <c r="E2020" t="s">
        <v>165</v>
      </c>
      <c r="H2020" t="s">
        <v>45</v>
      </c>
      <c r="I2020" t="s">
        <v>2</v>
      </c>
      <c r="J2020" t="s">
        <v>40</v>
      </c>
      <c r="K2020" s="16">
        <v>8</v>
      </c>
      <c r="L2020" s="17">
        <v>252.83799999999999</v>
      </c>
      <c r="M2020" s="17">
        <v>20.227039999999999</v>
      </c>
      <c r="N2020" s="17">
        <v>25.817</v>
      </c>
      <c r="O2020" s="18">
        <f t="shared" si="65"/>
        <v>-5.5899600000000014</v>
      </c>
      <c r="P2020" s="17"/>
    </row>
    <row r="2021" spans="1:17" x14ac:dyDescent="0.2">
      <c r="A2021" s="5">
        <f t="shared" si="64"/>
        <v>2</v>
      </c>
      <c r="B2021" s="15">
        <v>45810</v>
      </c>
      <c r="C2021" t="s">
        <v>39</v>
      </c>
      <c r="D2021" t="s">
        <v>33</v>
      </c>
      <c r="E2021" t="s">
        <v>165</v>
      </c>
      <c r="H2021" t="s">
        <v>35</v>
      </c>
      <c r="I2021" t="s">
        <v>42</v>
      </c>
      <c r="J2021" t="s">
        <v>52</v>
      </c>
      <c r="K2021" s="16">
        <v>9</v>
      </c>
      <c r="L2021" s="17">
        <v>281.11099999999999</v>
      </c>
      <c r="M2021" s="17">
        <v>22.488879999999998</v>
      </c>
      <c r="N2021" s="17">
        <v>29.553999999999998</v>
      </c>
      <c r="O2021" s="18">
        <f t="shared" si="65"/>
        <v>-7.0651200000000003</v>
      </c>
      <c r="P2021" s="17"/>
    </row>
    <row r="2022" spans="1:17" x14ac:dyDescent="0.2">
      <c r="A2022" s="5">
        <f t="shared" si="64"/>
        <v>2</v>
      </c>
      <c r="B2022" s="15">
        <v>45810</v>
      </c>
      <c r="C2022" t="s">
        <v>42</v>
      </c>
      <c r="D2022" t="s">
        <v>33</v>
      </c>
      <c r="E2022" t="s">
        <v>165</v>
      </c>
      <c r="H2022" t="s">
        <v>35</v>
      </c>
      <c r="I2022" t="s">
        <v>36</v>
      </c>
      <c r="J2022" t="s">
        <v>47</v>
      </c>
      <c r="K2022" s="16">
        <v>9</v>
      </c>
      <c r="L2022" s="17">
        <v>348.33199999999999</v>
      </c>
      <c r="M2022" s="17">
        <v>27.86656</v>
      </c>
      <c r="N2022" s="17">
        <v>26.334</v>
      </c>
      <c r="O2022" s="18">
        <f t="shared" si="65"/>
        <v>1.5325600000000001</v>
      </c>
      <c r="P2022" s="17"/>
    </row>
    <row r="2023" spans="1:17" x14ac:dyDescent="0.2">
      <c r="A2023" s="5">
        <f t="shared" si="64"/>
        <v>2</v>
      </c>
      <c r="B2023" s="15">
        <v>45810</v>
      </c>
      <c r="C2023" t="s">
        <v>36</v>
      </c>
      <c r="D2023" t="s">
        <v>49</v>
      </c>
      <c r="E2023" t="s">
        <v>165</v>
      </c>
      <c r="H2023" t="s">
        <v>73</v>
      </c>
      <c r="I2023" t="s">
        <v>2</v>
      </c>
      <c r="J2023" t="s">
        <v>117</v>
      </c>
      <c r="K2023" s="16">
        <v>10</v>
      </c>
      <c r="L2023" s="17">
        <v>400.61200000000002</v>
      </c>
      <c r="M2023" s="17">
        <v>32.048960000000001</v>
      </c>
      <c r="N2023" s="17">
        <v>42.429000000000002</v>
      </c>
      <c r="O2023" s="18">
        <f t="shared" si="65"/>
        <v>-10.380040000000001</v>
      </c>
      <c r="P2023" s="17"/>
    </row>
    <row r="2024" spans="1:17" x14ac:dyDescent="0.2">
      <c r="A2024" s="5">
        <f t="shared" si="64"/>
        <v>2</v>
      </c>
      <c r="B2024" s="15">
        <v>45810</v>
      </c>
      <c r="C2024" t="s">
        <v>44</v>
      </c>
      <c r="D2024" t="s">
        <v>49</v>
      </c>
      <c r="E2024" t="s">
        <v>165</v>
      </c>
      <c r="H2024" t="s">
        <v>54</v>
      </c>
      <c r="I2024" t="s">
        <v>2</v>
      </c>
      <c r="J2024" t="s">
        <v>52</v>
      </c>
      <c r="K2024" s="16">
        <v>10</v>
      </c>
      <c r="L2024" s="17">
        <v>474.25</v>
      </c>
      <c r="M2024" s="17">
        <v>37.94</v>
      </c>
      <c r="N2024" s="17">
        <v>37.985000000000007</v>
      </c>
      <c r="O2024" s="18">
        <f t="shared" si="65"/>
        <v>-4.5000000000008811E-2</v>
      </c>
      <c r="P2024" s="17"/>
    </row>
    <row r="2025" spans="1:17" x14ac:dyDescent="0.2">
      <c r="A2025" s="5">
        <f t="shared" si="64"/>
        <v>2</v>
      </c>
      <c r="B2025" s="15">
        <v>45810</v>
      </c>
      <c r="C2025" t="s">
        <v>46</v>
      </c>
      <c r="D2025" t="s">
        <v>49</v>
      </c>
      <c r="E2025" t="s">
        <v>165</v>
      </c>
      <c r="H2025" t="s">
        <v>51</v>
      </c>
      <c r="I2025" t="s">
        <v>2</v>
      </c>
      <c r="J2025" t="s">
        <v>52</v>
      </c>
      <c r="K2025" s="16">
        <v>8</v>
      </c>
      <c r="L2025" s="17">
        <v>618.90099999999995</v>
      </c>
      <c r="M2025" s="17">
        <v>49.512079999999997</v>
      </c>
      <c r="N2025" s="17">
        <v>41.441000000000003</v>
      </c>
      <c r="O2025" s="18">
        <f t="shared" si="65"/>
        <v>8.0710799999999949</v>
      </c>
      <c r="P2025" s="17"/>
      <c r="Q2025" t="s">
        <v>2</v>
      </c>
    </row>
    <row r="2026" spans="1:17" x14ac:dyDescent="0.2">
      <c r="A2026" s="5">
        <f t="shared" si="64"/>
        <v>2</v>
      </c>
      <c r="B2026" s="15">
        <v>45810</v>
      </c>
      <c r="C2026" t="s">
        <v>48</v>
      </c>
      <c r="D2026" t="s">
        <v>49</v>
      </c>
      <c r="E2026" t="s">
        <v>165</v>
      </c>
      <c r="F2026" t="s">
        <v>2</v>
      </c>
      <c r="H2026" t="s">
        <v>51</v>
      </c>
      <c r="I2026" t="s">
        <v>2</v>
      </c>
      <c r="J2026" t="s">
        <v>52</v>
      </c>
      <c r="K2026" s="16">
        <v>13</v>
      </c>
      <c r="L2026" s="17">
        <v>725.36</v>
      </c>
      <c r="M2026" s="17">
        <v>58.028800000000004</v>
      </c>
      <c r="N2026" s="17">
        <v>40.614000000000004</v>
      </c>
      <c r="O2026" s="18">
        <f t="shared" si="65"/>
        <v>17.4148</v>
      </c>
      <c r="P2026" s="17"/>
    </row>
    <row r="2027" spans="1:17" x14ac:dyDescent="0.2">
      <c r="A2027" s="5">
        <f t="shared" si="64"/>
        <v>2</v>
      </c>
      <c r="B2027" s="15">
        <v>45810</v>
      </c>
      <c r="C2027" t="s">
        <v>55</v>
      </c>
      <c r="D2027" t="s">
        <v>49</v>
      </c>
      <c r="E2027" t="s">
        <v>165</v>
      </c>
      <c r="H2027" t="s">
        <v>35</v>
      </c>
      <c r="I2027" t="s">
        <v>42</v>
      </c>
      <c r="J2027" t="s">
        <v>57</v>
      </c>
      <c r="K2027" s="16">
        <v>12</v>
      </c>
      <c r="L2027" s="17">
        <v>730.899</v>
      </c>
      <c r="M2027" s="17">
        <v>58.471920000000004</v>
      </c>
      <c r="N2027" s="17">
        <v>24.573999999999998</v>
      </c>
      <c r="O2027" s="18">
        <f t="shared" si="65"/>
        <v>33.897920000000006</v>
      </c>
      <c r="P2027" s="17"/>
      <c r="Q2027" t="s">
        <v>2</v>
      </c>
    </row>
    <row r="2028" spans="1:17" x14ac:dyDescent="0.2">
      <c r="A2028" s="5">
        <f t="shared" si="64"/>
        <v>2</v>
      </c>
      <c r="B2028" s="15">
        <v>45810</v>
      </c>
      <c r="C2028" t="s">
        <v>32</v>
      </c>
      <c r="D2028" t="s">
        <v>49</v>
      </c>
      <c r="E2028" t="s">
        <v>120</v>
      </c>
      <c r="H2028" t="s">
        <v>51</v>
      </c>
      <c r="I2028" t="s">
        <v>2</v>
      </c>
      <c r="J2028" t="s">
        <v>117</v>
      </c>
      <c r="K2028" s="16">
        <v>7</v>
      </c>
      <c r="L2028" s="17">
        <v>472.84699999999998</v>
      </c>
      <c r="M2028" s="17">
        <v>37.827759999999998</v>
      </c>
      <c r="N2028" s="17">
        <v>33.193000000000005</v>
      </c>
      <c r="O2028" s="18">
        <f t="shared" si="65"/>
        <v>4.6347599999999929</v>
      </c>
      <c r="P2028" s="17"/>
    </row>
    <row r="2029" spans="1:17" x14ac:dyDescent="0.2">
      <c r="A2029" s="5">
        <f t="shared" si="64"/>
        <v>2</v>
      </c>
      <c r="B2029" s="15">
        <v>45810</v>
      </c>
      <c r="C2029" t="s">
        <v>39</v>
      </c>
      <c r="D2029" t="s">
        <v>49</v>
      </c>
      <c r="E2029" t="s">
        <v>120</v>
      </c>
      <c r="H2029" t="s">
        <v>51</v>
      </c>
      <c r="I2029" t="s">
        <v>2</v>
      </c>
      <c r="J2029" t="s">
        <v>117</v>
      </c>
      <c r="K2029" s="16">
        <v>7</v>
      </c>
      <c r="L2029" s="17">
        <v>502.49099999999999</v>
      </c>
      <c r="M2029" s="17">
        <v>40.199280000000002</v>
      </c>
      <c r="N2029" s="17">
        <v>45.332999999999998</v>
      </c>
      <c r="O2029" s="18">
        <f t="shared" si="65"/>
        <v>-5.1337199999999967</v>
      </c>
      <c r="P2029" s="17"/>
    </row>
    <row r="2030" spans="1:17" x14ac:dyDescent="0.2">
      <c r="A2030" s="5">
        <f t="shared" si="64"/>
        <v>2</v>
      </c>
      <c r="B2030" s="15">
        <v>45810</v>
      </c>
      <c r="C2030" t="s">
        <v>42</v>
      </c>
      <c r="D2030" t="s">
        <v>49</v>
      </c>
      <c r="E2030" t="s">
        <v>120</v>
      </c>
      <c r="H2030" t="s">
        <v>54</v>
      </c>
      <c r="I2030" t="s">
        <v>42</v>
      </c>
      <c r="J2030" t="s">
        <v>57</v>
      </c>
      <c r="K2030" s="16">
        <v>16</v>
      </c>
      <c r="L2030" s="17">
        <v>801.69100000000003</v>
      </c>
      <c r="M2030" s="17">
        <v>64.135280000000009</v>
      </c>
      <c r="N2030" s="17">
        <v>32.375</v>
      </c>
      <c r="O2030" s="18">
        <f t="shared" si="65"/>
        <v>31.760280000000009</v>
      </c>
      <c r="P2030" s="17" t="s">
        <v>2</v>
      </c>
    </row>
    <row r="2031" spans="1:17" x14ac:dyDescent="0.2">
      <c r="A2031" s="5">
        <f t="shared" si="64"/>
        <v>2</v>
      </c>
      <c r="B2031" s="15">
        <v>45810</v>
      </c>
      <c r="C2031" t="s">
        <v>36</v>
      </c>
      <c r="D2031" t="s">
        <v>49</v>
      </c>
      <c r="E2031" t="s">
        <v>120</v>
      </c>
      <c r="H2031" t="s">
        <v>54</v>
      </c>
      <c r="I2031" t="s">
        <v>36</v>
      </c>
      <c r="J2031" t="s">
        <v>57</v>
      </c>
      <c r="K2031" s="16">
        <v>16</v>
      </c>
      <c r="L2031" s="17">
        <v>675.35400000000004</v>
      </c>
      <c r="M2031" s="17">
        <v>54.028320000000008</v>
      </c>
      <c r="N2031" s="17">
        <v>27.526000000000003</v>
      </c>
      <c r="O2031" s="18">
        <f t="shared" si="65"/>
        <v>26.502320000000005</v>
      </c>
      <c r="P2031" s="17"/>
    </row>
    <row r="2032" spans="1:17" x14ac:dyDescent="0.2">
      <c r="A2032" s="5">
        <f t="shared" si="64"/>
        <v>2</v>
      </c>
      <c r="B2032" s="15">
        <v>45810</v>
      </c>
      <c r="C2032" t="s">
        <v>44</v>
      </c>
      <c r="D2032" t="s">
        <v>49</v>
      </c>
      <c r="E2032" t="s">
        <v>120</v>
      </c>
      <c r="H2032" t="s">
        <v>54</v>
      </c>
      <c r="I2032" t="s">
        <v>36</v>
      </c>
      <c r="J2032" t="s">
        <v>57</v>
      </c>
      <c r="K2032" s="16">
        <v>15</v>
      </c>
      <c r="L2032" s="17">
        <v>663.49300000000005</v>
      </c>
      <c r="M2032" s="17">
        <v>53.079440000000005</v>
      </c>
      <c r="N2032" s="17">
        <v>24.573</v>
      </c>
      <c r="O2032" s="18">
        <f t="shared" si="65"/>
        <v>28.506440000000005</v>
      </c>
      <c r="P2032" s="17"/>
    </row>
    <row r="2033" spans="1:17" x14ac:dyDescent="0.2">
      <c r="A2033" s="5">
        <f t="shared" si="64"/>
        <v>2</v>
      </c>
      <c r="B2033" s="15">
        <v>45810</v>
      </c>
      <c r="C2033" t="s">
        <v>46</v>
      </c>
      <c r="D2033" t="s">
        <v>49</v>
      </c>
      <c r="E2033" t="s">
        <v>120</v>
      </c>
      <c r="H2033" t="s">
        <v>35</v>
      </c>
      <c r="I2033" t="s">
        <v>2</v>
      </c>
      <c r="J2033" t="s">
        <v>60</v>
      </c>
      <c r="K2033" s="16">
        <v>8</v>
      </c>
      <c r="L2033" s="17">
        <v>523.64400000000001</v>
      </c>
      <c r="M2033" s="17">
        <v>41.89152</v>
      </c>
      <c r="N2033" s="17">
        <v>26.213999999999999</v>
      </c>
      <c r="O2033" s="18">
        <f t="shared" si="65"/>
        <v>15.677520000000001</v>
      </c>
      <c r="P2033" s="17"/>
      <c r="Q2033" t="s">
        <v>2</v>
      </c>
    </row>
    <row r="2034" spans="1:17" x14ac:dyDescent="0.2">
      <c r="A2034" s="5">
        <f t="shared" si="64"/>
        <v>2</v>
      </c>
      <c r="B2034" s="15">
        <v>45810</v>
      </c>
      <c r="C2034" t="s">
        <v>48</v>
      </c>
      <c r="D2034" t="s">
        <v>33</v>
      </c>
      <c r="E2034" t="s">
        <v>120</v>
      </c>
      <c r="H2034" t="s">
        <v>35</v>
      </c>
      <c r="I2034" t="s">
        <v>42</v>
      </c>
      <c r="J2034" t="s">
        <v>40</v>
      </c>
      <c r="K2034" s="16">
        <v>9</v>
      </c>
      <c r="L2034" s="17">
        <v>318.32299999999998</v>
      </c>
      <c r="M2034" s="17">
        <v>25.46584</v>
      </c>
      <c r="N2034" s="17">
        <v>32.682000000000002</v>
      </c>
      <c r="O2034" s="18">
        <f t="shared" si="65"/>
        <v>-7.2161600000000021</v>
      </c>
      <c r="P2034" s="17"/>
    </row>
    <row r="2035" spans="1:17" x14ac:dyDescent="0.2">
      <c r="A2035" s="5">
        <f t="shared" si="64"/>
        <v>2</v>
      </c>
      <c r="B2035" s="15">
        <v>45810</v>
      </c>
      <c r="C2035" t="s">
        <v>55</v>
      </c>
      <c r="D2035" t="s">
        <v>33</v>
      </c>
      <c r="E2035" t="s">
        <v>120</v>
      </c>
      <c r="H2035" t="s">
        <v>35</v>
      </c>
      <c r="I2035" t="s">
        <v>39</v>
      </c>
      <c r="J2035" t="s">
        <v>52</v>
      </c>
      <c r="K2035" s="16">
        <v>4</v>
      </c>
      <c r="L2035" s="17">
        <v>140.92400000000001</v>
      </c>
      <c r="M2035" s="17">
        <v>11.27392</v>
      </c>
      <c r="N2035" s="17">
        <v>31.667999999999999</v>
      </c>
      <c r="O2035" s="18">
        <f t="shared" si="65"/>
        <v>-20.394079999999999</v>
      </c>
      <c r="P2035" s="17"/>
    </row>
    <row r="2036" spans="1:17" x14ac:dyDescent="0.2">
      <c r="A2036" s="5">
        <f t="shared" si="64"/>
        <v>3</v>
      </c>
      <c r="B2036" s="15">
        <v>45811</v>
      </c>
      <c r="C2036" t="s">
        <v>32</v>
      </c>
      <c r="D2036" t="s">
        <v>49</v>
      </c>
      <c r="E2036" t="s">
        <v>108</v>
      </c>
      <c r="F2036" t="s">
        <v>53</v>
      </c>
      <c r="H2036" t="s">
        <v>54</v>
      </c>
      <c r="I2036" t="s">
        <v>39</v>
      </c>
      <c r="J2036" t="s">
        <v>57</v>
      </c>
      <c r="K2036" s="16">
        <v>15</v>
      </c>
      <c r="L2036" s="17">
        <v>6460.1289999999999</v>
      </c>
      <c r="M2036" s="17">
        <v>516.81032000000005</v>
      </c>
      <c r="N2036" s="17">
        <v>86.454999999999998</v>
      </c>
      <c r="O2036" s="18">
        <f t="shared" si="65"/>
        <v>430.35532000000006</v>
      </c>
      <c r="P2036" s="17"/>
    </row>
    <row r="2037" spans="1:17" x14ac:dyDescent="0.2">
      <c r="A2037" s="5">
        <f t="shared" si="64"/>
        <v>3</v>
      </c>
      <c r="B2037" s="15">
        <v>45811</v>
      </c>
      <c r="C2037" t="s">
        <v>39</v>
      </c>
      <c r="D2037" t="s">
        <v>49</v>
      </c>
      <c r="E2037" t="s">
        <v>108</v>
      </c>
      <c r="H2037" t="s">
        <v>73</v>
      </c>
      <c r="I2037" t="s">
        <v>2</v>
      </c>
      <c r="J2037" t="s">
        <v>117</v>
      </c>
      <c r="K2037" s="16">
        <v>6</v>
      </c>
      <c r="L2037" s="17">
        <v>485.77199999999999</v>
      </c>
      <c r="M2037" s="17">
        <v>38.861759999999997</v>
      </c>
      <c r="N2037" s="17">
        <v>58.064999999999998</v>
      </c>
      <c r="O2037" s="18">
        <f t="shared" si="65"/>
        <v>-19.203240000000001</v>
      </c>
      <c r="P2037" s="17"/>
      <c r="Q2037" t="s">
        <v>2</v>
      </c>
    </row>
    <row r="2038" spans="1:17" x14ac:dyDescent="0.2">
      <c r="A2038" s="5">
        <f t="shared" si="64"/>
        <v>3</v>
      </c>
      <c r="B2038" s="15">
        <v>45811</v>
      </c>
      <c r="C2038" t="s">
        <v>42</v>
      </c>
      <c r="D2038" t="s">
        <v>49</v>
      </c>
      <c r="E2038" t="s">
        <v>108</v>
      </c>
      <c r="H2038" t="s">
        <v>73</v>
      </c>
      <c r="I2038" t="s">
        <v>2</v>
      </c>
      <c r="J2038" t="s">
        <v>117</v>
      </c>
      <c r="K2038" s="16">
        <v>9</v>
      </c>
      <c r="L2038" s="17">
        <v>719.68399999999997</v>
      </c>
      <c r="M2038" s="17">
        <v>57.574719999999999</v>
      </c>
      <c r="N2038" s="17">
        <v>51.883999999999993</v>
      </c>
      <c r="O2038" s="18">
        <f t="shared" si="65"/>
        <v>5.690720000000006</v>
      </c>
      <c r="P2038" s="17"/>
    </row>
    <row r="2039" spans="1:17" x14ac:dyDescent="0.2">
      <c r="A2039" s="5">
        <f t="shared" si="64"/>
        <v>3</v>
      </c>
      <c r="B2039" s="15">
        <v>45811</v>
      </c>
      <c r="C2039" t="s">
        <v>36</v>
      </c>
      <c r="D2039" t="s">
        <v>49</v>
      </c>
      <c r="E2039" t="s">
        <v>108</v>
      </c>
      <c r="H2039" t="s">
        <v>51</v>
      </c>
      <c r="I2039" t="s">
        <v>2</v>
      </c>
      <c r="J2039" t="s">
        <v>52</v>
      </c>
      <c r="K2039" s="16">
        <v>7</v>
      </c>
      <c r="L2039" s="17">
        <v>786.53</v>
      </c>
      <c r="M2039" s="17">
        <v>62.922399999999996</v>
      </c>
      <c r="N2039" s="17">
        <v>48.369</v>
      </c>
      <c r="O2039" s="18">
        <f t="shared" si="65"/>
        <v>14.553399999999996</v>
      </c>
      <c r="P2039" s="17"/>
    </row>
    <row r="2040" spans="1:17" x14ac:dyDescent="0.2">
      <c r="A2040" s="5">
        <f t="shared" si="64"/>
        <v>3</v>
      </c>
      <c r="B2040" s="15">
        <v>45811</v>
      </c>
      <c r="C2040" t="s">
        <v>44</v>
      </c>
      <c r="D2040" t="s">
        <v>49</v>
      </c>
      <c r="E2040" t="s">
        <v>108</v>
      </c>
      <c r="H2040" t="s">
        <v>54</v>
      </c>
      <c r="I2040" t="s">
        <v>32</v>
      </c>
      <c r="J2040" t="s">
        <v>52</v>
      </c>
      <c r="K2040" s="16">
        <v>10</v>
      </c>
      <c r="L2040" s="17">
        <v>691.45799999999997</v>
      </c>
      <c r="M2040" s="17">
        <v>55.31664</v>
      </c>
      <c r="N2040" s="17">
        <v>66.527000000000001</v>
      </c>
      <c r="O2040" s="18">
        <f t="shared" si="65"/>
        <v>-11.210360000000001</v>
      </c>
      <c r="P2040" s="17"/>
    </row>
    <row r="2041" spans="1:17" x14ac:dyDescent="0.2">
      <c r="A2041" s="5">
        <f t="shared" si="64"/>
        <v>3</v>
      </c>
      <c r="B2041" s="15">
        <v>45811</v>
      </c>
      <c r="C2041" t="s">
        <v>46</v>
      </c>
      <c r="D2041" t="s">
        <v>49</v>
      </c>
      <c r="E2041" t="s">
        <v>108</v>
      </c>
      <c r="H2041" t="s">
        <v>35</v>
      </c>
      <c r="I2041" t="s">
        <v>39</v>
      </c>
      <c r="J2041" t="s">
        <v>57</v>
      </c>
      <c r="K2041" s="16">
        <v>9</v>
      </c>
      <c r="L2041" s="17">
        <v>759.07799999999997</v>
      </c>
      <c r="M2041" s="17">
        <v>60.726239999999997</v>
      </c>
      <c r="N2041" s="17">
        <v>38.957999999999998</v>
      </c>
      <c r="O2041" s="18">
        <f t="shared" si="65"/>
        <v>21.768239999999999</v>
      </c>
      <c r="P2041" s="17"/>
    </row>
    <row r="2042" spans="1:17" x14ac:dyDescent="0.2">
      <c r="A2042" s="5">
        <f t="shared" si="64"/>
        <v>3</v>
      </c>
      <c r="B2042" s="15">
        <v>45811</v>
      </c>
      <c r="C2042" t="s">
        <v>48</v>
      </c>
      <c r="D2042" t="s">
        <v>49</v>
      </c>
      <c r="E2042" t="s">
        <v>108</v>
      </c>
      <c r="H2042" t="s">
        <v>54</v>
      </c>
      <c r="I2042" t="s">
        <v>42</v>
      </c>
      <c r="J2042" t="s">
        <v>57</v>
      </c>
      <c r="K2042" s="16">
        <v>10</v>
      </c>
      <c r="L2042" s="17">
        <v>805.85900000000004</v>
      </c>
      <c r="M2042" s="17">
        <v>64.468720000000005</v>
      </c>
      <c r="N2042" s="17">
        <v>43.435999999999993</v>
      </c>
      <c r="O2042" s="18">
        <f t="shared" si="65"/>
        <v>21.032720000000012</v>
      </c>
      <c r="P2042" s="17"/>
      <c r="Q2042" t="s">
        <v>2</v>
      </c>
    </row>
    <row r="2043" spans="1:17" x14ac:dyDescent="0.2">
      <c r="A2043" s="5">
        <f t="shared" si="64"/>
        <v>3</v>
      </c>
      <c r="B2043" s="15">
        <v>45811</v>
      </c>
      <c r="C2043" t="s">
        <v>55</v>
      </c>
      <c r="D2043" t="s">
        <v>49</v>
      </c>
      <c r="E2043" t="s">
        <v>108</v>
      </c>
      <c r="H2043" t="s">
        <v>54</v>
      </c>
      <c r="I2043" t="s">
        <v>2</v>
      </c>
      <c r="J2043" t="s">
        <v>52</v>
      </c>
      <c r="K2043" s="16">
        <v>16</v>
      </c>
      <c r="L2043" s="17">
        <v>1039.8320000000001</v>
      </c>
      <c r="M2043" s="17">
        <v>83.186560000000014</v>
      </c>
      <c r="N2043" s="17">
        <v>39.650000000000006</v>
      </c>
      <c r="O2043" s="18">
        <f t="shared" si="65"/>
        <v>43.536560000000009</v>
      </c>
      <c r="P2043" s="17"/>
    </row>
    <row r="2044" spans="1:17" x14ac:dyDescent="0.2">
      <c r="A2044" s="5">
        <f t="shared" si="64"/>
        <v>3</v>
      </c>
      <c r="B2044" s="15">
        <v>45811</v>
      </c>
      <c r="C2044" t="s">
        <v>70</v>
      </c>
      <c r="D2044" t="s">
        <v>49</v>
      </c>
      <c r="E2044" t="s">
        <v>108</v>
      </c>
      <c r="H2044" t="s">
        <v>54</v>
      </c>
      <c r="I2044" t="s">
        <v>2</v>
      </c>
      <c r="J2044" t="s">
        <v>52</v>
      </c>
      <c r="K2044" s="16">
        <v>16</v>
      </c>
      <c r="L2044" s="17">
        <v>971.10400000000004</v>
      </c>
      <c r="M2044" s="17">
        <v>77.688320000000004</v>
      </c>
      <c r="N2044" s="17">
        <v>33.171000000000006</v>
      </c>
      <c r="O2044" s="18">
        <f t="shared" si="65"/>
        <v>44.517319999999998</v>
      </c>
      <c r="P2044" s="17"/>
    </row>
    <row r="2045" spans="1:17" x14ac:dyDescent="0.2">
      <c r="A2045" s="5">
        <f t="shared" si="64"/>
        <v>4</v>
      </c>
      <c r="B2045" s="15">
        <v>45812</v>
      </c>
      <c r="C2045" t="s">
        <v>32</v>
      </c>
      <c r="D2045" t="s">
        <v>33</v>
      </c>
      <c r="E2045" t="s">
        <v>149</v>
      </c>
      <c r="H2045" t="s">
        <v>35</v>
      </c>
      <c r="I2045" t="s">
        <v>36</v>
      </c>
      <c r="J2045" t="s">
        <v>52</v>
      </c>
      <c r="K2045" s="16">
        <v>9</v>
      </c>
      <c r="L2045" s="17">
        <v>228.85</v>
      </c>
      <c r="M2045" s="17">
        <v>18.308</v>
      </c>
      <c r="N2045" s="17">
        <v>40.6</v>
      </c>
      <c r="O2045" s="18">
        <f t="shared" si="65"/>
        <v>-22.292000000000002</v>
      </c>
      <c r="P2045" s="17"/>
    </row>
    <row r="2046" spans="1:17" x14ac:dyDescent="0.2">
      <c r="A2046" s="5">
        <f t="shared" si="64"/>
        <v>4</v>
      </c>
      <c r="B2046" s="15">
        <v>45812</v>
      </c>
      <c r="C2046" t="s">
        <v>39</v>
      </c>
      <c r="D2046" t="s">
        <v>33</v>
      </c>
      <c r="E2046" t="s">
        <v>149</v>
      </c>
      <c r="F2046" t="s">
        <v>2</v>
      </c>
      <c r="H2046" t="s">
        <v>35</v>
      </c>
      <c r="I2046" t="s">
        <v>39</v>
      </c>
      <c r="J2046" t="s">
        <v>43</v>
      </c>
      <c r="K2046" s="16">
        <v>8</v>
      </c>
      <c r="L2046" s="17">
        <v>298.96499999999997</v>
      </c>
      <c r="M2046" s="17">
        <v>23.917199999999998</v>
      </c>
      <c r="N2046" s="17">
        <v>47.38</v>
      </c>
      <c r="O2046" s="18">
        <f t="shared" si="65"/>
        <v>-23.462800000000005</v>
      </c>
      <c r="P2046" s="17"/>
    </row>
    <row r="2047" spans="1:17" x14ac:dyDescent="0.2">
      <c r="A2047" s="5">
        <f t="shared" si="64"/>
        <v>4</v>
      </c>
      <c r="B2047" s="15">
        <v>45812</v>
      </c>
      <c r="C2047" t="s">
        <v>42</v>
      </c>
      <c r="D2047" t="s">
        <v>33</v>
      </c>
      <c r="E2047" t="s">
        <v>149</v>
      </c>
      <c r="H2047" t="s">
        <v>35</v>
      </c>
      <c r="I2047" t="s">
        <v>36</v>
      </c>
      <c r="J2047" t="s">
        <v>52</v>
      </c>
      <c r="K2047" s="16">
        <v>8</v>
      </c>
      <c r="L2047" s="17">
        <v>287.81799999999998</v>
      </c>
      <c r="M2047" s="17">
        <v>23.02544</v>
      </c>
      <c r="N2047" s="17">
        <v>37.414999999999999</v>
      </c>
      <c r="O2047" s="18">
        <f t="shared" si="65"/>
        <v>-14.389559999999999</v>
      </c>
      <c r="P2047" s="17"/>
    </row>
    <row r="2048" spans="1:17" x14ac:dyDescent="0.2">
      <c r="A2048" s="5">
        <f t="shared" si="64"/>
        <v>4</v>
      </c>
      <c r="B2048" s="15">
        <v>45812</v>
      </c>
      <c r="C2048" t="s">
        <v>36</v>
      </c>
      <c r="D2048" t="s">
        <v>33</v>
      </c>
      <c r="E2048" t="s">
        <v>149</v>
      </c>
      <c r="H2048" t="s">
        <v>54</v>
      </c>
      <c r="I2048" t="s">
        <v>2</v>
      </c>
      <c r="J2048" t="s">
        <v>40</v>
      </c>
      <c r="K2048" s="16">
        <v>9</v>
      </c>
      <c r="L2048" s="17">
        <v>346.41399999999999</v>
      </c>
      <c r="M2048" s="17">
        <v>27.71312</v>
      </c>
      <c r="N2048" s="17">
        <v>60.679999999999993</v>
      </c>
      <c r="O2048" s="18">
        <f t="shared" si="65"/>
        <v>-32.966879999999989</v>
      </c>
      <c r="P2048" s="17"/>
    </row>
    <row r="2049" spans="1:17" x14ac:dyDescent="0.2">
      <c r="A2049" s="5">
        <f t="shared" si="64"/>
        <v>4</v>
      </c>
      <c r="B2049" s="15">
        <v>45812</v>
      </c>
      <c r="C2049" t="s">
        <v>44</v>
      </c>
      <c r="D2049" t="s">
        <v>33</v>
      </c>
      <c r="E2049" t="s">
        <v>149</v>
      </c>
      <c r="F2049" t="s">
        <v>2</v>
      </c>
      <c r="H2049" t="s">
        <v>35</v>
      </c>
      <c r="I2049" t="s">
        <v>42</v>
      </c>
      <c r="J2049" t="s">
        <v>43</v>
      </c>
      <c r="K2049" s="16">
        <v>11</v>
      </c>
      <c r="L2049" s="17">
        <v>355.58300000000003</v>
      </c>
      <c r="M2049" s="17">
        <v>28.446640000000002</v>
      </c>
      <c r="N2049" s="17">
        <v>40.43</v>
      </c>
      <c r="O2049" s="18">
        <f t="shared" si="65"/>
        <v>-11.983359999999998</v>
      </c>
      <c r="P2049" s="17"/>
    </row>
    <row r="2050" spans="1:17" x14ac:dyDescent="0.2">
      <c r="A2050" s="5">
        <f t="shared" si="64"/>
        <v>4</v>
      </c>
      <c r="B2050" s="15">
        <v>45812</v>
      </c>
      <c r="C2050" t="s">
        <v>46</v>
      </c>
      <c r="D2050" t="s">
        <v>33</v>
      </c>
      <c r="E2050" t="s">
        <v>149</v>
      </c>
      <c r="H2050" t="s">
        <v>35</v>
      </c>
      <c r="I2050" t="s">
        <v>42</v>
      </c>
      <c r="J2050" t="s">
        <v>40</v>
      </c>
      <c r="K2050" s="16">
        <v>10</v>
      </c>
      <c r="L2050" s="17">
        <v>435.97800000000001</v>
      </c>
      <c r="M2050" s="17">
        <v>34.878239999999998</v>
      </c>
      <c r="N2050" s="17">
        <v>43.864000000000004</v>
      </c>
      <c r="O2050" s="18">
        <f t="shared" si="65"/>
        <v>-8.9857600000000062</v>
      </c>
      <c r="P2050" s="17"/>
      <c r="Q2050" t="s">
        <v>2</v>
      </c>
    </row>
    <row r="2051" spans="1:17" x14ac:dyDescent="0.2">
      <c r="A2051" s="5">
        <f t="shared" si="64"/>
        <v>4</v>
      </c>
      <c r="B2051" s="15">
        <v>45812</v>
      </c>
      <c r="C2051" t="s">
        <v>48</v>
      </c>
      <c r="D2051" t="s">
        <v>33</v>
      </c>
      <c r="E2051" t="s">
        <v>149</v>
      </c>
      <c r="H2051" t="s">
        <v>35</v>
      </c>
      <c r="I2051" t="s">
        <v>42</v>
      </c>
      <c r="J2051" t="s">
        <v>47</v>
      </c>
      <c r="K2051" s="16">
        <v>11</v>
      </c>
      <c r="L2051" s="17">
        <v>548.63499999999999</v>
      </c>
      <c r="M2051" s="17">
        <v>43.890799999999999</v>
      </c>
      <c r="N2051" s="17">
        <v>42.36</v>
      </c>
      <c r="O2051" s="18">
        <f t="shared" si="65"/>
        <v>1.5307999999999993</v>
      </c>
      <c r="P2051" s="17"/>
    </row>
    <row r="2052" spans="1:17" x14ac:dyDescent="0.2">
      <c r="A2052" s="5">
        <f t="shared" si="64"/>
        <v>4</v>
      </c>
      <c r="B2052" s="15">
        <v>45812</v>
      </c>
      <c r="C2052" t="s">
        <v>55</v>
      </c>
      <c r="D2052" t="s">
        <v>33</v>
      </c>
      <c r="E2052" t="s">
        <v>149</v>
      </c>
      <c r="H2052" t="s">
        <v>35</v>
      </c>
      <c r="I2052" t="s">
        <v>36</v>
      </c>
      <c r="J2052" t="s">
        <v>40</v>
      </c>
      <c r="K2052" s="16">
        <v>13</v>
      </c>
      <c r="L2052" s="17">
        <v>562.90099999999995</v>
      </c>
      <c r="M2052" s="17">
        <v>45.032080000000001</v>
      </c>
      <c r="N2052" s="17">
        <v>45.360999999999997</v>
      </c>
      <c r="O2052" s="18">
        <f t="shared" si="65"/>
        <v>-0.32891999999999655</v>
      </c>
      <c r="P2052" s="17"/>
    </row>
    <row r="2053" spans="1:17" x14ac:dyDescent="0.2">
      <c r="A2053" s="5">
        <f t="shared" si="64"/>
        <v>4</v>
      </c>
      <c r="B2053" s="15">
        <v>45812</v>
      </c>
      <c r="C2053" t="s">
        <v>32</v>
      </c>
      <c r="D2053" t="s">
        <v>49</v>
      </c>
      <c r="E2053" t="s">
        <v>134</v>
      </c>
      <c r="H2053" t="s">
        <v>54</v>
      </c>
      <c r="I2053" t="s">
        <v>36</v>
      </c>
      <c r="J2053" t="s">
        <v>57</v>
      </c>
      <c r="K2053" s="16">
        <v>14</v>
      </c>
      <c r="L2053" s="17">
        <v>704.45299999999997</v>
      </c>
      <c r="M2053" s="17">
        <v>56.35624</v>
      </c>
      <c r="N2053" s="17">
        <v>26.952000000000002</v>
      </c>
      <c r="O2053" s="18">
        <f t="shared" si="65"/>
        <v>29.404239999999998</v>
      </c>
      <c r="P2053" s="17"/>
    </row>
    <row r="2054" spans="1:17" x14ac:dyDescent="0.2">
      <c r="A2054" s="5">
        <f t="shared" si="64"/>
        <v>4</v>
      </c>
      <c r="B2054" s="15">
        <v>45812</v>
      </c>
      <c r="C2054" t="s">
        <v>39</v>
      </c>
      <c r="D2054" t="s">
        <v>49</v>
      </c>
      <c r="E2054" t="s">
        <v>134</v>
      </c>
      <c r="H2054" t="s">
        <v>54</v>
      </c>
      <c r="I2054" t="s">
        <v>36</v>
      </c>
      <c r="J2054" t="s">
        <v>57</v>
      </c>
      <c r="K2054" s="16">
        <v>13</v>
      </c>
      <c r="L2054" s="17">
        <v>698.63199999999995</v>
      </c>
      <c r="M2054" s="17">
        <v>55.890559999999994</v>
      </c>
      <c r="N2054" s="17">
        <v>24.571999999999999</v>
      </c>
      <c r="O2054" s="18">
        <f t="shared" si="65"/>
        <v>31.318559999999994</v>
      </c>
      <c r="P2054" s="17"/>
    </row>
    <row r="2055" spans="1:17" x14ac:dyDescent="0.2">
      <c r="A2055" s="5">
        <f t="shared" si="64"/>
        <v>4</v>
      </c>
      <c r="B2055" s="15">
        <v>45812</v>
      </c>
      <c r="C2055" t="s">
        <v>42</v>
      </c>
      <c r="D2055" t="s">
        <v>49</v>
      </c>
      <c r="E2055" t="s">
        <v>134</v>
      </c>
      <c r="H2055" t="s">
        <v>45</v>
      </c>
      <c r="I2055" t="s">
        <v>2</v>
      </c>
      <c r="J2055" t="s">
        <v>52</v>
      </c>
      <c r="K2055" s="16">
        <v>13</v>
      </c>
      <c r="L2055" s="17">
        <v>749.34400000000005</v>
      </c>
      <c r="M2055" s="17">
        <v>59.947520000000004</v>
      </c>
      <c r="N2055" s="17">
        <v>21.497</v>
      </c>
      <c r="O2055" s="18">
        <f t="shared" si="65"/>
        <v>38.450520000000004</v>
      </c>
      <c r="P2055" s="17"/>
    </row>
    <row r="2056" spans="1:17" x14ac:dyDescent="0.2">
      <c r="A2056" s="5">
        <f t="shared" si="64"/>
        <v>4</v>
      </c>
      <c r="B2056" s="15">
        <v>45812</v>
      </c>
      <c r="C2056" t="s">
        <v>36</v>
      </c>
      <c r="D2056" t="s">
        <v>49</v>
      </c>
      <c r="E2056" t="s">
        <v>134</v>
      </c>
      <c r="H2056" t="s">
        <v>45</v>
      </c>
      <c r="I2056" t="s">
        <v>36</v>
      </c>
      <c r="J2056" t="s">
        <v>57</v>
      </c>
      <c r="K2056" s="16">
        <v>10</v>
      </c>
      <c r="L2056" s="17">
        <v>751.42499999999995</v>
      </c>
      <c r="M2056" s="17">
        <v>60.113999999999997</v>
      </c>
      <c r="N2056" s="17">
        <v>23.138999999999999</v>
      </c>
      <c r="O2056" s="18">
        <f t="shared" si="65"/>
        <v>36.974999999999994</v>
      </c>
      <c r="P2056" s="17"/>
    </row>
    <row r="2057" spans="1:17" x14ac:dyDescent="0.2">
      <c r="A2057" s="5">
        <f t="shared" si="64"/>
        <v>4</v>
      </c>
      <c r="B2057" s="15">
        <v>45812</v>
      </c>
      <c r="C2057" t="s">
        <v>44</v>
      </c>
      <c r="D2057" t="s">
        <v>49</v>
      </c>
      <c r="E2057" t="s">
        <v>134</v>
      </c>
      <c r="H2057" t="s">
        <v>35</v>
      </c>
      <c r="I2057" t="s">
        <v>42</v>
      </c>
      <c r="J2057" t="s">
        <v>57</v>
      </c>
      <c r="K2057" s="16">
        <v>9</v>
      </c>
      <c r="L2057" s="17">
        <v>683.62800000000004</v>
      </c>
      <c r="M2057" s="17">
        <v>54.690240000000003</v>
      </c>
      <c r="N2057" s="17">
        <v>24.475999999999999</v>
      </c>
      <c r="O2057" s="18">
        <f t="shared" si="65"/>
        <v>30.214240000000004</v>
      </c>
      <c r="P2057" s="17"/>
    </row>
    <row r="2058" spans="1:17" x14ac:dyDescent="0.2">
      <c r="A2058" s="5">
        <f t="shared" si="64"/>
        <v>4</v>
      </c>
      <c r="B2058" s="15">
        <v>45812</v>
      </c>
      <c r="C2058" t="s">
        <v>46</v>
      </c>
      <c r="D2058" t="s">
        <v>49</v>
      </c>
      <c r="E2058" t="s">
        <v>134</v>
      </c>
      <c r="H2058" t="s">
        <v>45</v>
      </c>
      <c r="I2058" t="s">
        <v>2</v>
      </c>
      <c r="J2058" t="s">
        <v>52</v>
      </c>
      <c r="K2058" s="16">
        <v>9</v>
      </c>
      <c r="L2058" s="17">
        <v>695.57500000000005</v>
      </c>
      <c r="M2058" s="17">
        <v>55.646000000000008</v>
      </c>
      <c r="N2058" s="17">
        <v>23.634</v>
      </c>
      <c r="O2058" s="18">
        <f t="shared" si="65"/>
        <v>32.012000000000008</v>
      </c>
      <c r="P2058" s="17"/>
    </row>
    <row r="2059" spans="1:17" x14ac:dyDescent="0.2">
      <c r="A2059" s="5">
        <f t="shared" si="64"/>
        <v>4</v>
      </c>
      <c r="B2059" s="15">
        <v>45812</v>
      </c>
      <c r="C2059" t="s">
        <v>48</v>
      </c>
      <c r="D2059" t="s">
        <v>49</v>
      </c>
      <c r="E2059" t="s">
        <v>134</v>
      </c>
      <c r="H2059" t="s">
        <v>54</v>
      </c>
      <c r="I2059" t="s">
        <v>2</v>
      </c>
      <c r="J2059" t="s">
        <v>52</v>
      </c>
      <c r="K2059" s="16">
        <v>11</v>
      </c>
      <c r="L2059" s="17">
        <v>650.82299999999998</v>
      </c>
      <c r="M2059" s="17">
        <v>52.065840000000001</v>
      </c>
      <c r="N2059" s="17">
        <v>30.415999999999997</v>
      </c>
      <c r="O2059" s="18">
        <f t="shared" si="65"/>
        <v>21.649840000000005</v>
      </c>
      <c r="P2059" s="17"/>
      <c r="Q2059" t="s">
        <v>2</v>
      </c>
    </row>
    <row r="2060" spans="1:17" x14ac:dyDescent="0.2">
      <c r="A2060" s="5">
        <f t="shared" si="64"/>
        <v>4</v>
      </c>
      <c r="B2060" s="15">
        <v>45812</v>
      </c>
      <c r="C2060" t="s">
        <v>55</v>
      </c>
      <c r="D2060" t="s">
        <v>49</v>
      </c>
      <c r="E2060" t="s">
        <v>134</v>
      </c>
      <c r="H2060" t="s">
        <v>51</v>
      </c>
      <c r="I2060" t="s">
        <v>2</v>
      </c>
      <c r="J2060" t="s">
        <v>57</v>
      </c>
      <c r="K2060" s="16">
        <v>9</v>
      </c>
      <c r="L2060" s="17">
        <v>493.87599999999998</v>
      </c>
      <c r="M2060" s="17">
        <v>39.510080000000002</v>
      </c>
      <c r="N2060" s="17">
        <v>28.903000000000002</v>
      </c>
      <c r="O2060" s="18">
        <f t="shared" si="65"/>
        <v>10.60708</v>
      </c>
      <c r="P2060" s="17"/>
    </row>
    <row r="2061" spans="1:17" x14ac:dyDescent="0.2">
      <c r="A2061" s="5">
        <f t="shared" ref="A2061:A2125" si="66">WEEKDAY(B2061)</f>
        <v>5</v>
      </c>
      <c r="B2061" s="15">
        <v>45813</v>
      </c>
      <c r="C2061" t="s">
        <v>32</v>
      </c>
      <c r="D2061" t="s">
        <v>49</v>
      </c>
      <c r="E2061" t="s">
        <v>143</v>
      </c>
      <c r="H2061" t="s">
        <v>35</v>
      </c>
      <c r="I2061" t="s">
        <v>39</v>
      </c>
      <c r="J2061" t="s">
        <v>117</v>
      </c>
      <c r="K2061" s="16">
        <v>4</v>
      </c>
      <c r="L2061" s="17">
        <v>258.87700000000001</v>
      </c>
      <c r="M2061" s="17">
        <v>20.710160000000002</v>
      </c>
      <c r="N2061" s="17">
        <v>48.414999999999999</v>
      </c>
      <c r="O2061" s="18">
        <f t="shared" ref="O2061:O2125" si="67">M2061-N2061</f>
        <v>-27.704839999999997</v>
      </c>
      <c r="P2061" s="17"/>
    </row>
    <row r="2062" spans="1:17" x14ac:dyDescent="0.2">
      <c r="A2062" s="5">
        <f t="shared" si="66"/>
        <v>5</v>
      </c>
      <c r="B2062" s="15">
        <v>45813</v>
      </c>
      <c r="C2062" t="s">
        <v>39</v>
      </c>
      <c r="D2062" t="s">
        <v>49</v>
      </c>
      <c r="E2062" t="s">
        <v>143</v>
      </c>
      <c r="H2062" t="s">
        <v>35</v>
      </c>
      <c r="I2062" t="s">
        <v>2</v>
      </c>
      <c r="J2062" t="s">
        <v>52</v>
      </c>
      <c r="K2062" s="16">
        <v>6</v>
      </c>
      <c r="L2062" s="17">
        <v>337.34500000000003</v>
      </c>
      <c r="M2062" s="17">
        <v>26.987600000000004</v>
      </c>
      <c r="N2062" s="17">
        <v>38.106000000000002</v>
      </c>
      <c r="O2062" s="18">
        <f t="shared" si="67"/>
        <v>-11.118399999999998</v>
      </c>
      <c r="P2062" s="17"/>
      <c r="Q2062" t="s">
        <v>2</v>
      </c>
    </row>
    <row r="2063" spans="1:17" x14ac:dyDescent="0.2">
      <c r="A2063" s="5">
        <f t="shared" si="66"/>
        <v>5</v>
      </c>
      <c r="B2063" s="15">
        <v>45813</v>
      </c>
      <c r="C2063" t="s">
        <v>42</v>
      </c>
      <c r="D2063" t="s">
        <v>49</v>
      </c>
      <c r="E2063" t="s">
        <v>143</v>
      </c>
      <c r="H2063" t="s">
        <v>35</v>
      </c>
      <c r="I2063" t="s">
        <v>39</v>
      </c>
      <c r="J2063" t="s">
        <v>52</v>
      </c>
      <c r="K2063" s="16">
        <v>7</v>
      </c>
      <c r="L2063" s="17">
        <v>435.14800000000002</v>
      </c>
      <c r="M2063" s="17">
        <v>34.811840000000004</v>
      </c>
      <c r="N2063" s="17">
        <v>37.262</v>
      </c>
      <c r="O2063" s="18">
        <f t="shared" si="67"/>
        <v>-2.4501599999999968</v>
      </c>
      <c r="P2063" s="17"/>
    </row>
    <row r="2064" spans="1:17" x14ac:dyDescent="0.2">
      <c r="A2064" s="5">
        <f t="shared" si="66"/>
        <v>5</v>
      </c>
      <c r="B2064" s="15">
        <v>45813</v>
      </c>
      <c r="C2064" t="s">
        <v>36</v>
      </c>
      <c r="D2064" t="s">
        <v>49</v>
      </c>
      <c r="E2064" t="s">
        <v>143</v>
      </c>
      <c r="H2064" t="s">
        <v>35</v>
      </c>
      <c r="I2064" t="s">
        <v>2</v>
      </c>
      <c r="J2064" t="s">
        <v>52</v>
      </c>
      <c r="K2064" s="16">
        <v>6</v>
      </c>
      <c r="L2064" s="17">
        <v>436.09899999999999</v>
      </c>
      <c r="M2064" s="17">
        <v>34.887920000000001</v>
      </c>
      <c r="N2064" s="17">
        <v>38.159000000000006</v>
      </c>
      <c r="O2064" s="18">
        <f t="shared" si="67"/>
        <v>-3.2710800000000049</v>
      </c>
      <c r="P2064" s="17"/>
    </row>
    <row r="2065" spans="1:17" x14ac:dyDescent="0.2">
      <c r="A2065" s="5">
        <f t="shared" si="66"/>
        <v>5</v>
      </c>
      <c r="B2065" s="15">
        <v>45813</v>
      </c>
      <c r="C2065" t="s">
        <v>44</v>
      </c>
      <c r="D2065" t="s">
        <v>49</v>
      </c>
      <c r="E2065" t="s">
        <v>143</v>
      </c>
      <c r="H2065" t="s">
        <v>51</v>
      </c>
      <c r="I2065" t="s">
        <v>2</v>
      </c>
      <c r="J2065" t="s">
        <v>52</v>
      </c>
      <c r="K2065" s="16">
        <v>10</v>
      </c>
      <c r="L2065" s="17">
        <v>698.65599999999995</v>
      </c>
      <c r="M2065" s="17">
        <v>55.892479999999999</v>
      </c>
      <c r="N2065" s="17">
        <v>41.523000000000003</v>
      </c>
      <c r="O2065" s="18">
        <f t="shared" si="67"/>
        <v>14.369479999999996</v>
      </c>
      <c r="P2065" s="17"/>
    </row>
    <row r="2066" spans="1:17" x14ac:dyDescent="0.2">
      <c r="A2066" s="5">
        <f t="shared" si="66"/>
        <v>5</v>
      </c>
      <c r="B2066" s="15">
        <v>45813</v>
      </c>
      <c r="C2066" t="s">
        <v>46</v>
      </c>
      <c r="D2066" t="s">
        <v>49</v>
      </c>
      <c r="E2066" t="s">
        <v>143</v>
      </c>
      <c r="H2066" t="s">
        <v>51</v>
      </c>
      <c r="I2066" t="s">
        <v>2</v>
      </c>
      <c r="J2066" t="s">
        <v>52</v>
      </c>
      <c r="K2066" s="16">
        <v>11</v>
      </c>
      <c r="L2066" s="17">
        <v>725.00599999999997</v>
      </c>
      <c r="M2066" s="17">
        <v>58.000479999999996</v>
      </c>
      <c r="N2066" s="17">
        <v>40.614000000000004</v>
      </c>
      <c r="O2066" s="18">
        <f t="shared" si="67"/>
        <v>17.386479999999992</v>
      </c>
      <c r="P2066" s="17"/>
    </row>
    <row r="2067" spans="1:17" x14ac:dyDescent="0.2">
      <c r="A2067" s="5">
        <f t="shared" si="66"/>
        <v>5</v>
      </c>
      <c r="B2067" s="15">
        <v>45813</v>
      </c>
      <c r="C2067" t="s">
        <v>48</v>
      </c>
      <c r="D2067" t="s">
        <v>49</v>
      </c>
      <c r="E2067" t="s">
        <v>143</v>
      </c>
      <c r="H2067" t="s">
        <v>54</v>
      </c>
      <c r="I2067" t="s">
        <v>36</v>
      </c>
      <c r="J2067" t="s">
        <v>146</v>
      </c>
      <c r="K2067" s="16">
        <v>9</v>
      </c>
      <c r="L2067" s="17">
        <v>661.60900000000004</v>
      </c>
      <c r="M2067" s="17">
        <v>52.928720000000006</v>
      </c>
      <c r="N2067" s="17">
        <v>27.696000000000002</v>
      </c>
      <c r="O2067" s="18">
        <f t="shared" si="67"/>
        <v>25.232720000000004</v>
      </c>
      <c r="P2067" s="17"/>
    </row>
    <row r="2068" spans="1:17" x14ac:dyDescent="0.2">
      <c r="A2068" s="5">
        <f t="shared" si="66"/>
        <v>5</v>
      </c>
      <c r="B2068" s="15">
        <v>45813</v>
      </c>
      <c r="C2068" t="s">
        <v>32</v>
      </c>
      <c r="D2068" t="s">
        <v>49</v>
      </c>
      <c r="E2068" t="s">
        <v>132</v>
      </c>
      <c r="H2068" t="s">
        <v>35</v>
      </c>
      <c r="I2068" t="s">
        <v>42</v>
      </c>
      <c r="J2068" t="s">
        <v>52</v>
      </c>
      <c r="K2068" s="16">
        <v>12</v>
      </c>
      <c r="L2068" s="17">
        <v>902.88900000000001</v>
      </c>
      <c r="M2068" s="17">
        <v>72.231120000000004</v>
      </c>
      <c r="N2068" s="17">
        <v>38.572000000000003</v>
      </c>
      <c r="O2068" s="18">
        <f t="shared" si="67"/>
        <v>33.659120000000001</v>
      </c>
      <c r="P2068" s="17"/>
    </row>
    <row r="2069" spans="1:17" x14ac:dyDescent="0.2">
      <c r="A2069" s="5">
        <f t="shared" si="66"/>
        <v>5</v>
      </c>
      <c r="B2069" s="15">
        <v>45813</v>
      </c>
      <c r="C2069" t="s">
        <v>39</v>
      </c>
      <c r="D2069" t="s">
        <v>49</v>
      </c>
      <c r="E2069" t="s">
        <v>132</v>
      </c>
      <c r="H2069" t="s">
        <v>54</v>
      </c>
      <c r="I2069" t="s">
        <v>42</v>
      </c>
      <c r="J2069" t="s">
        <v>57</v>
      </c>
      <c r="K2069" s="16">
        <v>16</v>
      </c>
      <c r="L2069" s="17">
        <v>784.06200000000001</v>
      </c>
      <c r="M2069" s="17">
        <v>62.724960000000003</v>
      </c>
      <c r="N2069" s="17">
        <v>32.512</v>
      </c>
      <c r="O2069" s="18">
        <f t="shared" si="67"/>
        <v>30.212960000000002</v>
      </c>
      <c r="P2069" s="17"/>
    </row>
    <row r="2070" spans="1:17" x14ac:dyDescent="0.2">
      <c r="A2070" s="5">
        <f t="shared" si="66"/>
        <v>5</v>
      </c>
      <c r="B2070" s="15">
        <v>45813</v>
      </c>
      <c r="C2070" t="s">
        <v>42</v>
      </c>
      <c r="D2070" t="s">
        <v>49</v>
      </c>
      <c r="E2070" t="s">
        <v>132</v>
      </c>
      <c r="H2070" t="s">
        <v>54</v>
      </c>
      <c r="I2070" t="s">
        <v>42</v>
      </c>
      <c r="J2070" t="s">
        <v>57</v>
      </c>
      <c r="K2070" s="16">
        <v>15</v>
      </c>
      <c r="L2070" s="17">
        <v>942.89800000000002</v>
      </c>
      <c r="M2070" s="17">
        <v>75.431840000000008</v>
      </c>
      <c r="N2070" s="17">
        <v>36.042000000000002</v>
      </c>
      <c r="O2070" s="18">
        <f t="shared" si="67"/>
        <v>39.389840000000007</v>
      </c>
      <c r="P2070" s="17"/>
    </row>
    <row r="2071" spans="1:17" x14ac:dyDescent="0.2">
      <c r="A2071" s="5">
        <f t="shared" si="66"/>
        <v>5</v>
      </c>
      <c r="B2071" s="15">
        <v>45813</v>
      </c>
      <c r="C2071" t="s">
        <v>36</v>
      </c>
      <c r="D2071" t="s">
        <v>49</v>
      </c>
      <c r="E2071" t="s">
        <v>132</v>
      </c>
      <c r="H2071" t="s">
        <v>35</v>
      </c>
      <c r="I2071" t="s">
        <v>39</v>
      </c>
      <c r="J2071" t="s">
        <v>57</v>
      </c>
      <c r="K2071" s="16">
        <v>9</v>
      </c>
      <c r="L2071" s="17">
        <v>604.96500000000003</v>
      </c>
      <c r="M2071" s="17">
        <v>48.397200000000005</v>
      </c>
      <c r="N2071" s="17">
        <v>43.09</v>
      </c>
      <c r="O2071" s="18">
        <f t="shared" si="67"/>
        <v>5.3072000000000017</v>
      </c>
      <c r="P2071" s="17"/>
    </row>
    <row r="2072" spans="1:17" x14ac:dyDescent="0.2">
      <c r="A2072" s="5">
        <f t="shared" si="66"/>
        <v>5</v>
      </c>
      <c r="B2072" s="15">
        <v>45813</v>
      </c>
      <c r="C2072" t="s">
        <v>44</v>
      </c>
      <c r="D2072" t="s">
        <v>49</v>
      </c>
      <c r="E2072" t="s">
        <v>132</v>
      </c>
      <c r="H2072" t="s">
        <v>54</v>
      </c>
      <c r="I2072" t="s">
        <v>42</v>
      </c>
      <c r="J2072" t="s">
        <v>57</v>
      </c>
      <c r="K2072" s="16">
        <v>10</v>
      </c>
      <c r="L2072" s="17">
        <v>635.46</v>
      </c>
      <c r="M2072" s="17">
        <v>50.836800000000004</v>
      </c>
      <c r="N2072" s="17">
        <v>42.607999999999997</v>
      </c>
      <c r="O2072" s="18">
        <f t="shared" si="67"/>
        <v>8.2288000000000068</v>
      </c>
      <c r="P2072" s="17"/>
    </row>
    <row r="2073" spans="1:17" x14ac:dyDescent="0.2">
      <c r="A2073" s="5">
        <f t="shared" si="66"/>
        <v>5</v>
      </c>
      <c r="B2073" s="15">
        <v>45813</v>
      </c>
      <c r="C2073" t="s">
        <v>46</v>
      </c>
      <c r="D2073" t="s">
        <v>49</v>
      </c>
      <c r="E2073" t="s">
        <v>132</v>
      </c>
      <c r="F2073" t="s">
        <v>53</v>
      </c>
      <c r="H2073" t="s">
        <v>54</v>
      </c>
      <c r="I2073" t="s">
        <v>39</v>
      </c>
      <c r="J2073" t="s">
        <v>57</v>
      </c>
      <c r="K2073" s="16">
        <v>14</v>
      </c>
      <c r="L2073" s="17">
        <v>7253.482</v>
      </c>
      <c r="M2073" s="17">
        <v>580.27855999999997</v>
      </c>
      <c r="N2073" s="17">
        <v>84.448999999999998</v>
      </c>
      <c r="O2073" s="18">
        <f t="shared" si="67"/>
        <v>495.82955999999996</v>
      </c>
      <c r="P2073" s="17"/>
    </row>
    <row r="2074" spans="1:17" x14ac:dyDescent="0.2">
      <c r="A2074" s="5">
        <f t="shared" si="66"/>
        <v>5</v>
      </c>
      <c r="B2074" s="15">
        <v>45813</v>
      </c>
      <c r="C2074" t="s">
        <v>48</v>
      </c>
      <c r="D2074" t="s">
        <v>49</v>
      </c>
      <c r="E2074" t="s">
        <v>132</v>
      </c>
      <c r="H2074" t="s">
        <v>54</v>
      </c>
      <c r="I2074" t="s">
        <v>36</v>
      </c>
      <c r="J2074" t="s">
        <v>57</v>
      </c>
      <c r="K2074" s="16">
        <v>16</v>
      </c>
      <c r="L2074" s="17">
        <v>720.89099999999996</v>
      </c>
      <c r="M2074" s="17">
        <v>57.671279999999996</v>
      </c>
      <c r="N2074" s="17">
        <v>24.573</v>
      </c>
      <c r="O2074" s="18">
        <f t="shared" si="67"/>
        <v>33.098279999999995</v>
      </c>
      <c r="P2074" s="17"/>
      <c r="Q2074" t="s">
        <v>2</v>
      </c>
    </row>
    <row r="2075" spans="1:17" x14ac:dyDescent="0.2">
      <c r="A2075" s="5">
        <f t="shared" si="66"/>
        <v>5</v>
      </c>
      <c r="B2075" s="15">
        <v>45813</v>
      </c>
      <c r="C2075" t="s">
        <v>55</v>
      </c>
      <c r="D2075" t="s">
        <v>49</v>
      </c>
      <c r="E2075" t="s">
        <v>132</v>
      </c>
      <c r="F2075" t="s">
        <v>2</v>
      </c>
      <c r="H2075" t="s">
        <v>35</v>
      </c>
      <c r="I2075" t="s">
        <v>36</v>
      </c>
      <c r="J2075" t="s">
        <v>57</v>
      </c>
      <c r="K2075" s="16">
        <v>10</v>
      </c>
      <c r="L2075" s="17">
        <v>446.738</v>
      </c>
      <c r="M2075" s="17">
        <v>35.739040000000003</v>
      </c>
      <c r="N2075" s="17">
        <v>25.193000000000001</v>
      </c>
      <c r="O2075" s="18">
        <f t="shared" si="67"/>
        <v>10.546040000000001</v>
      </c>
      <c r="P2075" s="17"/>
    </row>
    <row r="2076" spans="1:17" x14ac:dyDescent="0.2">
      <c r="A2076" s="5">
        <f t="shared" si="66"/>
        <v>6</v>
      </c>
      <c r="B2076" s="15">
        <v>45814</v>
      </c>
      <c r="C2076" t="s">
        <v>32</v>
      </c>
      <c r="D2076" t="s">
        <v>49</v>
      </c>
      <c r="E2076" t="s">
        <v>105</v>
      </c>
      <c r="H2076" t="s">
        <v>45</v>
      </c>
      <c r="I2076" t="s">
        <v>2</v>
      </c>
      <c r="J2076" t="s">
        <v>52</v>
      </c>
      <c r="K2076" s="16">
        <v>7</v>
      </c>
      <c r="L2076" s="17">
        <v>486.55900000000003</v>
      </c>
      <c r="M2076" s="17">
        <v>38.924720000000001</v>
      </c>
      <c r="N2076" s="17">
        <v>31.628</v>
      </c>
      <c r="O2076" s="18">
        <f t="shared" si="67"/>
        <v>7.2967200000000005</v>
      </c>
      <c r="P2076" s="17"/>
    </row>
    <row r="2077" spans="1:17" x14ac:dyDescent="0.2">
      <c r="A2077" s="5">
        <f t="shared" si="66"/>
        <v>6</v>
      </c>
      <c r="B2077" s="15">
        <v>45814</v>
      </c>
      <c r="C2077" t="s">
        <v>39</v>
      </c>
      <c r="D2077" t="s">
        <v>49</v>
      </c>
      <c r="E2077" t="s">
        <v>105</v>
      </c>
      <c r="H2077" t="s">
        <v>45</v>
      </c>
      <c r="I2077" t="s">
        <v>2</v>
      </c>
      <c r="J2077" t="s">
        <v>117</v>
      </c>
      <c r="K2077" s="16">
        <v>9</v>
      </c>
      <c r="L2077" s="17">
        <v>516.94799999999998</v>
      </c>
      <c r="M2077" s="17">
        <v>41.355840000000001</v>
      </c>
      <c r="N2077" s="17">
        <v>47.456999999999994</v>
      </c>
      <c r="O2077" s="18">
        <f t="shared" si="67"/>
        <v>-6.101159999999993</v>
      </c>
      <c r="P2077" s="17"/>
    </row>
    <row r="2078" spans="1:17" x14ac:dyDescent="0.2">
      <c r="A2078" s="5">
        <f t="shared" si="66"/>
        <v>6</v>
      </c>
      <c r="B2078" s="15">
        <v>45814</v>
      </c>
      <c r="C2078" t="s">
        <v>42</v>
      </c>
      <c r="D2078" t="s">
        <v>49</v>
      </c>
      <c r="E2078" t="s">
        <v>105</v>
      </c>
      <c r="H2078" t="s">
        <v>51</v>
      </c>
      <c r="I2078" t="s">
        <v>2</v>
      </c>
      <c r="J2078" t="s">
        <v>52</v>
      </c>
      <c r="K2078" s="16">
        <v>9</v>
      </c>
      <c r="L2078" s="17">
        <v>683.125</v>
      </c>
      <c r="M2078" s="17">
        <v>54.65</v>
      </c>
      <c r="N2078" s="17">
        <v>39.450000000000003</v>
      </c>
      <c r="O2078" s="18">
        <f t="shared" si="67"/>
        <v>15.199999999999996</v>
      </c>
      <c r="P2078" s="17"/>
    </row>
    <row r="2079" spans="1:17" x14ac:dyDescent="0.2">
      <c r="A2079" s="5">
        <f t="shared" si="66"/>
        <v>6</v>
      </c>
      <c r="B2079" s="15">
        <v>45814</v>
      </c>
      <c r="C2079" t="s">
        <v>36</v>
      </c>
      <c r="D2079" t="s">
        <v>49</v>
      </c>
      <c r="E2079" t="s">
        <v>105</v>
      </c>
      <c r="H2079" t="s">
        <v>51</v>
      </c>
      <c r="I2079" t="s">
        <v>2</v>
      </c>
      <c r="J2079" t="s">
        <v>52</v>
      </c>
      <c r="K2079" s="16">
        <v>11</v>
      </c>
      <c r="L2079" s="17">
        <v>736.36500000000001</v>
      </c>
      <c r="M2079" s="17">
        <v>58.909199999999998</v>
      </c>
      <c r="N2079" s="17">
        <v>45.472999999999999</v>
      </c>
      <c r="O2079" s="18">
        <f t="shared" si="67"/>
        <v>13.436199999999999</v>
      </c>
      <c r="P2079" s="17"/>
    </row>
    <row r="2080" spans="1:17" x14ac:dyDescent="0.2">
      <c r="A2080" s="5">
        <f t="shared" si="66"/>
        <v>6</v>
      </c>
      <c r="B2080" s="15">
        <v>45814</v>
      </c>
      <c r="C2080" t="s">
        <v>44</v>
      </c>
      <c r="D2080" t="s">
        <v>49</v>
      </c>
      <c r="E2080" t="s">
        <v>105</v>
      </c>
      <c r="H2080" t="s">
        <v>45</v>
      </c>
      <c r="I2080" t="s">
        <v>36</v>
      </c>
      <c r="J2080" t="s">
        <v>57</v>
      </c>
      <c r="K2080" s="16">
        <v>11</v>
      </c>
      <c r="L2080" s="17">
        <v>824.69399999999996</v>
      </c>
      <c r="M2080" s="17">
        <v>65.975520000000003</v>
      </c>
      <c r="N2080" s="17">
        <v>25.588000000000001</v>
      </c>
      <c r="O2080" s="18">
        <f t="shared" si="67"/>
        <v>40.387520000000002</v>
      </c>
      <c r="P2080" s="17"/>
    </row>
    <row r="2081" spans="1:17" x14ac:dyDescent="0.2">
      <c r="A2081" s="5">
        <f t="shared" si="66"/>
        <v>6</v>
      </c>
      <c r="B2081" s="15">
        <v>45814</v>
      </c>
      <c r="C2081" t="s">
        <v>46</v>
      </c>
      <c r="D2081" t="s">
        <v>49</v>
      </c>
      <c r="E2081" t="s">
        <v>105</v>
      </c>
      <c r="H2081" t="s">
        <v>54</v>
      </c>
      <c r="I2081" t="s">
        <v>42</v>
      </c>
      <c r="J2081" t="s">
        <v>40</v>
      </c>
      <c r="K2081" s="16">
        <v>12</v>
      </c>
      <c r="L2081" s="17">
        <v>745.79300000000001</v>
      </c>
      <c r="M2081" s="17">
        <v>59.663440000000001</v>
      </c>
      <c r="N2081" s="17">
        <v>27.701000000000001</v>
      </c>
      <c r="O2081" s="18">
        <f t="shared" si="67"/>
        <v>31.962440000000001</v>
      </c>
      <c r="P2081" s="17"/>
    </row>
    <row r="2082" spans="1:17" x14ac:dyDescent="0.2">
      <c r="A2082" s="5">
        <f t="shared" si="66"/>
        <v>6</v>
      </c>
      <c r="B2082" s="15">
        <v>45814</v>
      </c>
      <c r="C2082" t="s">
        <v>48</v>
      </c>
      <c r="D2082" t="s">
        <v>49</v>
      </c>
      <c r="E2082" t="s">
        <v>105</v>
      </c>
      <c r="H2082" t="s">
        <v>54</v>
      </c>
      <c r="I2082" t="s">
        <v>42</v>
      </c>
      <c r="J2082" t="s">
        <v>40</v>
      </c>
      <c r="K2082" s="16">
        <v>13</v>
      </c>
      <c r="L2082" s="17">
        <v>711.77499999999998</v>
      </c>
      <c r="M2082" s="17">
        <v>56.942</v>
      </c>
      <c r="N2082" s="17">
        <v>36.778000000000006</v>
      </c>
      <c r="O2082" s="18">
        <f t="shared" si="67"/>
        <v>20.163999999999994</v>
      </c>
      <c r="P2082" s="17"/>
    </row>
    <row r="2083" spans="1:17" x14ac:dyDescent="0.2">
      <c r="A2083" s="5">
        <f t="shared" si="66"/>
        <v>6</v>
      </c>
      <c r="B2083" s="15">
        <v>45814</v>
      </c>
      <c r="C2083" t="s">
        <v>55</v>
      </c>
      <c r="D2083" t="s">
        <v>49</v>
      </c>
      <c r="E2083" t="s">
        <v>105</v>
      </c>
      <c r="H2083" t="s">
        <v>54</v>
      </c>
      <c r="I2083" t="s">
        <v>42</v>
      </c>
      <c r="J2083" t="s">
        <v>40</v>
      </c>
      <c r="K2083" s="16">
        <v>13</v>
      </c>
      <c r="L2083" s="17">
        <v>1029.961</v>
      </c>
      <c r="M2083" s="17">
        <v>82.396879999999996</v>
      </c>
      <c r="N2083" s="17">
        <v>26.904</v>
      </c>
      <c r="O2083" s="18">
        <f t="shared" si="67"/>
        <v>55.49288</v>
      </c>
      <c r="P2083" s="17"/>
    </row>
    <row r="2084" spans="1:17" x14ac:dyDescent="0.2">
      <c r="A2084" s="5">
        <f t="shared" si="66"/>
        <v>6</v>
      </c>
      <c r="B2084" s="15">
        <v>45814</v>
      </c>
      <c r="C2084" t="s">
        <v>70</v>
      </c>
      <c r="D2084" t="s">
        <v>49</v>
      </c>
      <c r="E2084" t="s">
        <v>105</v>
      </c>
      <c r="H2084" t="s">
        <v>54</v>
      </c>
      <c r="I2084" t="s">
        <v>42</v>
      </c>
      <c r="J2084" t="s">
        <v>40</v>
      </c>
      <c r="K2084" s="16">
        <v>14</v>
      </c>
      <c r="L2084" s="17">
        <v>1308.4349999999999</v>
      </c>
      <c r="M2084" s="17">
        <v>104.6748</v>
      </c>
      <c r="N2084" s="17">
        <v>36.168000000000006</v>
      </c>
      <c r="O2084" s="18">
        <f t="shared" si="67"/>
        <v>68.506799999999998</v>
      </c>
      <c r="P2084" s="17"/>
      <c r="Q2084" t="s">
        <v>2</v>
      </c>
    </row>
    <row r="2085" spans="1:17" x14ac:dyDescent="0.2">
      <c r="A2085" s="5">
        <f t="shared" si="66"/>
        <v>6</v>
      </c>
      <c r="B2085" s="15">
        <v>45814</v>
      </c>
      <c r="C2085" t="s">
        <v>32</v>
      </c>
      <c r="D2085" t="s">
        <v>33</v>
      </c>
      <c r="E2085" t="s">
        <v>129</v>
      </c>
      <c r="H2085" t="s">
        <v>35</v>
      </c>
      <c r="I2085" t="s">
        <v>39</v>
      </c>
      <c r="J2085" t="s">
        <v>43</v>
      </c>
      <c r="K2085" s="16">
        <v>9</v>
      </c>
      <c r="L2085" s="17">
        <v>403.78300000000002</v>
      </c>
      <c r="M2085" s="17">
        <v>32.302640000000004</v>
      </c>
      <c r="N2085" s="17">
        <v>34.655000000000001</v>
      </c>
      <c r="O2085" s="18">
        <f t="shared" si="67"/>
        <v>-2.3523599999999973</v>
      </c>
      <c r="P2085" s="17"/>
    </row>
    <row r="2086" spans="1:17" x14ac:dyDescent="0.2">
      <c r="A2086" s="5">
        <f t="shared" si="66"/>
        <v>6</v>
      </c>
      <c r="B2086" s="15">
        <v>45814</v>
      </c>
      <c r="C2086" t="s">
        <v>39</v>
      </c>
      <c r="D2086" t="s">
        <v>33</v>
      </c>
      <c r="E2086" t="s">
        <v>129</v>
      </c>
      <c r="H2086" t="s">
        <v>54</v>
      </c>
      <c r="I2086" t="s">
        <v>2</v>
      </c>
      <c r="J2086" t="s">
        <v>43</v>
      </c>
      <c r="K2086" s="16">
        <v>12</v>
      </c>
      <c r="L2086" s="17">
        <v>607.33699999999999</v>
      </c>
      <c r="M2086" s="17">
        <v>48.586959999999998</v>
      </c>
      <c r="N2086" s="17">
        <v>31.304000000000002</v>
      </c>
      <c r="O2086" s="18">
        <f t="shared" si="67"/>
        <v>17.282959999999996</v>
      </c>
      <c r="P2086" s="17"/>
    </row>
    <row r="2087" spans="1:17" x14ac:dyDescent="0.2">
      <c r="A2087" s="5">
        <f t="shared" si="66"/>
        <v>6</v>
      </c>
      <c r="B2087" s="15">
        <v>45814</v>
      </c>
      <c r="C2087" t="s">
        <v>42</v>
      </c>
      <c r="D2087" t="s">
        <v>49</v>
      </c>
      <c r="E2087" t="s">
        <v>129</v>
      </c>
      <c r="H2087" t="s">
        <v>45</v>
      </c>
      <c r="I2087" t="s">
        <v>36</v>
      </c>
      <c r="J2087" t="s">
        <v>57</v>
      </c>
      <c r="K2087" s="16">
        <v>10</v>
      </c>
      <c r="L2087" s="17">
        <v>658.69600000000003</v>
      </c>
      <c r="M2087" s="17">
        <v>52.695680000000003</v>
      </c>
      <c r="N2087" s="17">
        <v>19.541999999999998</v>
      </c>
      <c r="O2087" s="18">
        <f t="shared" si="67"/>
        <v>33.153680000000008</v>
      </c>
      <c r="P2087" s="17"/>
      <c r="Q2087" t="s">
        <v>2</v>
      </c>
    </row>
    <row r="2088" spans="1:17" x14ac:dyDescent="0.2">
      <c r="A2088" s="5">
        <f t="shared" si="66"/>
        <v>6</v>
      </c>
      <c r="B2088" s="15">
        <v>45814</v>
      </c>
      <c r="C2088" t="s">
        <v>36</v>
      </c>
      <c r="D2088" t="s">
        <v>49</v>
      </c>
      <c r="E2088" t="s">
        <v>129</v>
      </c>
      <c r="H2088" t="s">
        <v>54</v>
      </c>
      <c r="I2088" t="s">
        <v>36</v>
      </c>
      <c r="J2088" t="s">
        <v>57</v>
      </c>
      <c r="K2088" s="16">
        <v>16</v>
      </c>
      <c r="L2088" s="17">
        <v>670.39700000000005</v>
      </c>
      <c r="M2088" s="17">
        <v>53.631760000000007</v>
      </c>
      <c r="N2088" s="17">
        <v>23.513999999999999</v>
      </c>
      <c r="O2088" s="18">
        <f t="shared" si="67"/>
        <v>30.117760000000008</v>
      </c>
      <c r="P2088" s="17"/>
    </row>
    <row r="2089" spans="1:17" x14ac:dyDescent="0.2">
      <c r="A2089" s="5">
        <f t="shared" si="66"/>
        <v>6</v>
      </c>
      <c r="B2089" s="15">
        <v>45814</v>
      </c>
      <c r="C2089" t="s">
        <v>44</v>
      </c>
      <c r="D2089" t="s">
        <v>49</v>
      </c>
      <c r="E2089" t="s">
        <v>129</v>
      </c>
      <c r="H2089" t="s">
        <v>54</v>
      </c>
      <c r="I2089" t="s">
        <v>36</v>
      </c>
      <c r="J2089" t="s">
        <v>57</v>
      </c>
      <c r="K2089" s="16">
        <v>15</v>
      </c>
      <c r="L2089" s="17">
        <v>653.71500000000003</v>
      </c>
      <c r="M2089" s="17">
        <v>52.297200000000004</v>
      </c>
      <c r="N2089" s="17">
        <v>25.397000000000002</v>
      </c>
      <c r="O2089" s="18">
        <f t="shared" si="67"/>
        <v>26.900200000000002</v>
      </c>
      <c r="P2089" s="17"/>
    </row>
    <row r="2090" spans="1:17" x14ac:dyDescent="0.2">
      <c r="A2090" s="5">
        <f t="shared" si="66"/>
        <v>6</v>
      </c>
      <c r="B2090" s="15">
        <v>45814</v>
      </c>
      <c r="C2090" t="s">
        <v>46</v>
      </c>
      <c r="D2090" t="s">
        <v>49</v>
      </c>
      <c r="E2090" t="s">
        <v>129</v>
      </c>
      <c r="H2090" t="s">
        <v>51</v>
      </c>
      <c r="I2090" t="s">
        <v>2</v>
      </c>
      <c r="J2090" t="s">
        <v>52</v>
      </c>
      <c r="K2090" s="16">
        <v>9</v>
      </c>
      <c r="L2090" s="17">
        <v>683.20899999999995</v>
      </c>
      <c r="M2090" s="17">
        <v>54.65672</v>
      </c>
      <c r="N2090" s="17">
        <v>24.317999999999998</v>
      </c>
      <c r="O2090" s="18">
        <f t="shared" si="67"/>
        <v>30.338720000000002</v>
      </c>
      <c r="P2090" s="17"/>
    </row>
    <row r="2091" spans="1:17" x14ac:dyDescent="0.2">
      <c r="A2091" s="5">
        <f t="shared" si="66"/>
        <v>6</v>
      </c>
      <c r="B2091" s="15">
        <v>45814</v>
      </c>
      <c r="C2091" t="s">
        <v>48</v>
      </c>
      <c r="D2091" t="s">
        <v>49</v>
      </c>
      <c r="E2091" t="s">
        <v>129</v>
      </c>
      <c r="H2091" t="s">
        <v>35</v>
      </c>
      <c r="I2091" t="s">
        <v>42</v>
      </c>
      <c r="J2091" t="s">
        <v>57</v>
      </c>
      <c r="K2091" s="16">
        <v>7</v>
      </c>
      <c r="L2091" s="17">
        <v>445.12099999999998</v>
      </c>
      <c r="M2091" s="17">
        <v>35.609679999999997</v>
      </c>
      <c r="N2091" s="17">
        <v>22.463000000000001</v>
      </c>
      <c r="O2091" s="18">
        <f t="shared" si="67"/>
        <v>13.146679999999996</v>
      </c>
      <c r="P2091" s="17"/>
    </row>
    <row r="2092" spans="1:17" x14ac:dyDescent="0.2">
      <c r="A2092" s="5">
        <f t="shared" si="66"/>
        <v>6</v>
      </c>
      <c r="B2092" s="15">
        <v>45814</v>
      </c>
      <c r="C2092" t="s">
        <v>55</v>
      </c>
      <c r="D2092" t="s">
        <v>49</v>
      </c>
      <c r="E2092" t="s">
        <v>129</v>
      </c>
      <c r="H2092" t="s">
        <v>54</v>
      </c>
      <c r="I2092" t="s">
        <v>2</v>
      </c>
      <c r="J2092" t="s">
        <v>52</v>
      </c>
      <c r="K2092" s="16">
        <v>8</v>
      </c>
      <c r="L2092" s="17">
        <v>545.18399999999997</v>
      </c>
      <c r="M2092" s="17">
        <v>43.614719999999998</v>
      </c>
      <c r="N2092" s="17">
        <v>37.938000000000002</v>
      </c>
      <c r="O2092" s="18">
        <f t="shared" si="67"/>
        <v>5.676719999999996</v>
      </c>
      <c r="P2092" s="17"/>
    </row>
    <row r="2093" spans="1:17" x14ac:dyDescent="0.2">
      <c r="A2093" s="5">
        <f t="shared" si="66"/>
        <v>7</v>
      </c>
      <c r="B2093" s="15">
        <v>45815</v>
      </c>
      <c r="C2093" t="s">
        <v>32</v>
      </c>
      <c r="D2093" t="s">
        <v>49</v>
      </c>
      <c r="E2093" t="s">
        <v>149</v>
      </c>
      <c r="H2093" t="s">
        <v>51</v>
      </c>
      <c r="I2093" t="s">
        <v>2</v>
      </c>
      <c r="J2093" t="s">
        <v>52</v>
      </c>
      <c r="K2093" s="16">
        <v>5</v>
      </c>
      <c r="L2093" s="17">
        <v>243.37299999999999</v>
      </c>
      <c r="M2093" s="17">
        <v>19.469840000000001</v>
      </c>
      <c r="N2093" s="17">
        <v>39.556000000000004</v>
      </c>
      <c r="O2093" s="18">
        <f t="shared" si="67"/>
        <v>-20.086160000000003</v>
      </c>
      <c r="P2093" s="17"/>
    </row>
    <row r="2094" spans="1:17" x14ac:dyDescent="0.2">
      <c r="A2094" s="5">
        <f t="shared" si="66"/>
        <v>7</v>
      </c>
      <c r="B2094" s="15">
        <v>45815</v>
      </c>
      <c r="C2094" t="s">
        <v>39</v>
      </c>
      <c r="D2094" t="s">
        <v>49</v>
      </c>
      <c r="E2094" t="s">
        <v>149</v>
      </c>
      <c r="H2094" t="s">
        <v>51</v>
      </c>
      <c r="I2094" t="s">
        <v>2</v>
      </c>
      <c r="J2094" t="s">
        <v>52</v>
      </c>
      <c r="K2094" s="16">
        <v>8</v>
      </c>
      <c r="L2094" s="17">
        <v>520.01099999999997</v>
      </c>
      <c r="M2094" s="17">
        <v>41.600879999999997</v>
      </c>
      <c r="N2094" s="17">
        <v>41.515000000000001</v>
      </c>
      <c r="O2094" s="18">
        <f t="shared" si="67"/>
        <v>8.587999999999596E-2</v>
      </c>
      <c r="P2094" s="17"/>
    </row>
    <row r="2095" spans="1:17" x14ac:dyDescent="0.2">
      <c r="A2095" s="5">
        <f t="shared" si="66"/>
        <v>7</v>
      </c>
      <c r="B2095" s="15">
        <v>45815</v>
      </c>
      <c r="C2095" t="s">
        <v>42</v>
      </c>
      <c r="D2095" t="s">
        <v>49</v>
      </c>
      <c r="E2095" t="s">
        <v>149</v>
      </c>
      <c r="H2095" t="s">
        <v>45</v>
      </c>
      <c r="I2095" t="s">
        <v>42</v>
      </c>
      <c r="J2095" t="s">
        <v>57</v>
      </c>
      <c r="K2095" s="16">
        <v>9</v>
      </c>
      <c r="L2095" s="17">
        <v>595.08100000000002</v>
      </c>
      <c r="M2095" s="17">
        <v>47.606480000000005</v>
      </c>
      <c r="N2095" s="17">
        <v>30.509</v>
      </c>
      <c r="O2095" s="18">
        <f t="shared" si="67"/>
        <v>17.097480000000004</v>
      </c>
      <c r="P2095" s="17"/>
    </row>
    <row r="2096" spans="1:17" x14ac:dyDescent="0.2">
      <c r="A2096" s="5">
        <f t="shared" si="66"/>
        <v>7</v>
      </c>
      <c r="B2096" s="15">
        <v>45815</v>
      </c>
      <c r="C2096" t="s">
        <v>36</v>
      </c>
      <c r="D2096" t="s">
        <v>49</v>
      </c>
      <c r="E2096" t="s">
        <v>149</v>
      </c>
      <c r="H2096" t="s">
        <v>45</v>
      </c>
      <c r="I2096" t="s">
        <v>2</v>
      </c>
      <c r="J2096" t="s">
        <v>117</v>
      </c>
      <c r="K2096" s="16">
        <v>10</v>
      </c>
      <c r="L2096" s="17">
        <v>578.47400000000005</v>
      </c>
      <c r="M2096" s="17">
        <v>46.277920000000002</v>
      </c>
      <c r="N2096" s="17">
        <v>46.931999999999995</v>
      </c>
      <c r="O2096" s="18">
        <f t="shared" si="67"/>
        <v>-0.65407999999999333</v>
      </c>
      <c r="P2096" s="17"/>
    </row>
    <row r="2097" spans="1:16" x14ac:dyDescent="0.2">
      <c r="A2097" s="5">
        <f t="shared" si="66"/>
        <v>7</v>
      </c>
      <c r="B2097" s="15">
        <v>45815</v>
      </c>
      <c r="C2097" t="s">
        <v>44</v>
      </c>
      <c r="D2097" t="s">
        <v>49</v>
      </c>
      <c r="E2097" t="s">
        <v>149</v>
      </c>
      <c r="H2097" t="s">
        <v>54</v>
      </c>
      <c r="I2097" t="s">
        <v>2</v>
      </c>
      <c r="J2097" t="s">
        <v>52</v>
      </c>
      <c r="K2097" s="16">
        <v>11</v>
      </c>
      <c r="L2097" s="17">
        <v>562.75</v>
      </c>
      <c r="M2097" s="17">
        <v>45.02</v>
      </c>
      <c r="N2097" s="17">
        <v>47.201999999999998</v>
      </c>
      <c r="O2097" s="18">
        <f t="shared" si="67"/>
        <v>-2.1819999999999951</v>
      </c>
      <c r="P2097" s="17"/>
    </row>
    <row r="2098" spans="1:16" x14ac:dyDescent="0.2">
      <c r="A2098" s="5">
        <f t="shared" si="66"/>
        <v>7</v>
      </c>
      <c r="B2098" s="15">
        <v>45815</v>
      </c>
      <c r="C2098" t="s">
        <v>46</v>
      </c>
      <c r="D2098" t="s">
        <v>49</v>
      </c>
      <c r="E2098" t="s">
        <v>149</v>
      </c>
      <c r="H2098" t="s">
        <v>51</v>
      </c>
      <c r="I2098" t="s">
        <v>2</v>
      </c>
      <c r="J2098" t="s">
        <v>52</v>
      </c>
      <c r="K2098" s="16">
        <v>11</v>
      </c>
      <c r="L2098" s="17">
        <v>839.03099999999995</v>
      </c>
      <c r="M2098" s="17">
        <v>67.122479999999996</v>
      </c>
      <c r="N2098" s="17">
        <v>50.751000000000005</v>
      </c>
      <c r="O2098" s="18">
        <f t="shared" si="67"/>
        <v>16.371479999999991</v>
      </c>
      <c r="P2098" s="17"/>
    </row>
    <row r="2099" spans="1:16" x14ac:dyDescent="0.2">
      <c r="A2099" s="5">
        <f t="shared" si="66"/>
        <v>7</v>
      </c>
      <c r="B2099" s="15">
        <v>45815</v>
      </c>
      <c r="C2099" t="s">
        <v>48</v>
      </c>
      <c r="D2099" t="s">
        <v>49</v>
      </c>
      <c r="E2099" t="s">
        <v>149</v>
      </c>
      <c r="H2099" t="s">
        <v>51</v>
      </c>
      <c r="I2099" t="s">
        <v>2</v>
      </c>
      <c r="J2099" t="s">
        <v>57</v>
      </c>
      <c r="K2099" s="16">
        <v>15</v>
      </c>
      <c r="L2099" s="17">
        <v>875.88099999999997</v>
      </c>
      <c r="M2099" s="17">
        <v>70.070480000000003</v>
      </c>
      <c r="N2099" s="17">
        <v>21.786000000000001</v>
      </c>
      <c r="O2099" s="18">
        <f t="shared" si="67"/>
        <v>48.284480000000002</v>
      </c>
      <c r="P2099" s="17"/>
    </row>
    <row r="2100" spans="1:16" x14ac:dyDescent="0.2">
      <c r="A2100" s="5">
        <f t="shared" si="66"/>
        <v>7</v>
      </c>
      <c r="B2100" s="15">
        <v>45815</v>
      </c>
      <c r="C2100" t="s">
        <v>55</v>
      </c>
      <c r="D2100" t="s">
        <v>49</v>
      </c>
      <c r="E2100" t="s">
        <v>149</v>
      </c>
      <c r="H2100" t="s">
        <v>54</v>
      </c>
      <c r="I2100" t="s">
        <v>36</v>
      </c>
      <c r="J2100" t="s">
        <v>57</v>
      </c>
      <c r="K2100" s="16">
        <v>15</v>
      </c>
      <c r="L2100" s="17">
        <v>1321.42</v>
      </c>
      <c r="M2100" s="17">
        <v>105.71360000000001</v>
      </c>
      <c r="N2100" s="17">
        <v>24.754999999999995</v>
      </c>
      <c r="O2100" s="18">
        <f t="shared" si="67"/>
        <v>80.958600000000018</v>
      </c>
      <c r="P2100" s="17"/>
    </row>
    <row r="2101" spans="1:16" x14ac:dyDescent="0.2">
      <c r="A2101" s="5">
        <f t="shared" si="66"/>
        <v>7</v>
      </c>
      <c r="B2101" s="15">
        <v>45815</v>
      </c>
      <c r="C2101" t="s">
        <v>32</v>
      </c>
      <c r="D2101" t="s">
        <v>49</v>
      </c>
      <c r="E2101" t="s">
        <v>115</v>
      </c>
      <c r="H2101" t="s">
        <v>54</v>
      </c>
      <c r="I2101" t="s">
        <v>42</v>
      </c>
      <c r="J2101" t="s">
        <v>57</v>
      </c>
      <c r="K2101" s="16">
        <v>12</v>
      </c>
      <c r="L2101" s="17">
        <v>786.85</v>
      </c>
      <c r="M2101" s="17">
        <v>62.948</v>
      </c>
      <c r="N2101" s="17">
        <v>32.767000000000003</v>
      </c>
      <c r="O2101" s="18">
        <f t="shared" si="67"/>
        <v>30.180999999999997</v>
      </c>
      <c r="P2101" s="17"/>
    </row>
    <row r="2102" spans="1:16" x14ac:dyDescent="0.2">
      <c r="A2102" s="5">
        <f t="shared" si="66"/>
        <v>7</v>
      </c>
      <c r="B2102" s="15">
        <v>45815</v>
      </c>
      <c r="C2102" t="s">
        <v>39</v>
      </c>
      <c r="D2102" t="s">
        <v>49</v>
      </c>
      <c r="E2102" t="s">
        <v>115</v>
      </c>
      <c r="H2102" t="s">
        <v>51</v>
      </c>
      <c r="I2102" t="s">
        <v>2</v>
      </c>
      <c r="J2102" t="s">
        <v>52</v>
      </c>
      <c r="K2102" s="16">
        <v>10</v>
      </c>
      <c r="L2102" s="17">
        <v>828.80700000000002</v>
      </c>
      <c r="M2102" s="17">
        <v>66.304560000000009</v>
      </c>
      <c r="N2102" s="17">
        <v>27.155000000000001</v>
      </c>
      <c r="O2102" s="18">
        <f t="shared" si="67"/>
        <v>39.149560000000008</v>
      </c>
      <c r="P2102" s="17"/>
    </row>
    <row r="2103" spans="1:16" x14ac:dyDescent="0.2">
      <c r="A2103" s="5">
        <f t="shared" si="66"/>
        <v>7</v>
      </c>
      <c r="B2103" s="15">
        <v>45815</v>
      </c>
      <c r="C2103" t="s">
        <v>42</v>
      </c>
      <c r="D2103" t="s">
        <v>49</v>
      </c>
      <c r="E2103" t="s">
        <v>115</v>
      </c>
      <c r="H2103" t="s">
        <v>54</v>
      </c>
      <c r="I2103" t="s">
        <v>2</v>
      </c>
      <c r="J2103" t="s">
        <v>52</v>
      </c>
      <c r="K2103" s="16">
        <v>11</v>
      </c>
      <c r="L2103" s="17">
        <v>853.20899999999995</v>
      </c>
      <c r="M2103" s="17">
        <v>68.256720000000001</v>
      </c>
      <c r="N2103" s="17">
        <v>39.328000000000003</v>
      </c>
      <c r="O2103" s="18">
        <f t="shared" si="67"/>
        <v>28.928719999999998</v>
      </c>
      <c r="P2103" s="17"/>
    </row>
    <row r="2104" spans="1:16" x14ac:dyDescent="0.2">
      <c r="A2104" s="5">
        <f t="shared" si="66"/>
        <v>7</v>
      </c>
      <c r="B2104" s="15">
        <v>45815</v>
      </c>
      <c r="C2104" t="s">
        <v>36</v>
      </c>
      <c r="D2104" t="s">
        <v>49</v>
      </c>
      <c r="E2104" t="s">
        <v>115</v>
      </c>
      <c r="H2104" t="s">
        <v>54</v>
      </c>
      <c r="I2104" t="s">
        <v>2</v>
      </c>
      <c r="J2104" t="s">
        <v>52</v>
      </c>
      <c r="K2104" s="16">
        <v>10</v>
      </c>
      <c r="L2104" s="17">
        <v>830.13599999999997</v>
      </c>
      <c r="M2104" s="17">
        <v>66.410879999999992</v>
      </c>
      <c r="N2104" s="17">
        <v>38.436000000000007</v>
      </c>
      <c r="O2104" s="18">
        <f t="shared" si="67"/>
        <v>27.974879999999985</v>
      </c>
      <c r="P2104" s="17"/>
    </row>
    <row r="2105" spans="1:16" x14ac:dyDescent="0.2">
      <c r="A2105" s="5">
        <f t="shared" si="66"/>
        <v>7</v>
      </c>
      <c r="B2105" s="15">
        <v>45815</v>
      </c>
      <c r="C2105" t="s">
        <v>44</v>
      </c>
      <c r="D2105" t="s">
        <v>49</v>
      </c>
      <c r="E2105" t="s">
        <v>115</v>
      </c>
      <c r="H2105" t="s">
        <v>35</v>
      </c>
      <c r="I2105" t="s">
        <v>42</v>
      </c>
      <c r="J2105" t="s">
        <v>57</v>
      </c>
      <c r="K2105" s="16">
        <v>10</v>
      </c>
      <c r="L2105" s="17">
        <v>750.03700000000003</v>
      </c>
      <c r="M2105" s="17">
        <v>60.002960000000002</v>
      </c>
      <c r="N2105" s="17">
        <v>24.573999999999998</v>
      </c>
      <c r="O2105" s="18">
        <f t="shared" si="67"/>
        <v>35.428960000000004</v>
      </c>
      <c r="P2105" s="17"/>
    </row>
    <row r="2106" spans="1:16" x14ac:dyDescent="0.2">
      <c r="A2106" s="5">
        <f t="shared" si="66"/>
        <v>7</v>
      </c>
      <c r="B2106" s="15">
        <v>45815</v>
      </c>
      <c r="C2106" t="s">
        <v>46</v>
      </c>
      <c r="D2106" t="s">
        <v>49</v>
      </c>
      <c r="E2106" t="s">
        <v>115</v>
      </c>
      <c r="H2106" t="s">
        <v>45</v>
      </c>
      <c r="I2106" t="s">
        <v>36</v>
      </c>
      <c r="J2106" t="s">
        <v>57</v>
      </c>
      <c r="K2106" s="16">
        <v>9</v>
      </c>
      <c r="L2106" s="17">
        <v>678.99900000000002</v>
      </c>
      <c r="M2106" s="17">
        <v>54.319920000000003</v>
      </c>
      <c r="N2106" s="17">
        <v>25.181999999999999</v>
      </c>
      <c r="O2106" s="18">
        <f t="shared" si="67"/>
        <v>29.137920000000005</v>
      </c>
      <c r="P2106" s="17"/>
    </row>
    <row r="2107" spans="1:16" x14ac:dyDescent="0.2">
      <c r="A2107" s="5">
        <f t="shared" si="66"/>
        <v>7</v>
      </c>
      <c r="B2107" s="15">
        <v>45815</v>
      </c>
      <c r="C2107" t="s">
        <v>48</v>
      </c>
      <c r="D2107" t="s">
        <v>49</v>
      </c>
      <c r="E2107" t="s">
        <v>115</v>
      </c>
      <c r="H2107" t="s">
        <v>45</v>
      </c>
      <c r="I2107" t="s">
        <v>2</v>
      </c>
      <c r="J2107" t="s">
        <v>52</v>
      </c>
      <c r="K2107" s="16">
        <v>8</v>
      </c>
      <c r="L2107" s="17">
        <v>498.827</v>
      </c>
      <c r="M2107" s="17">
        <v>39.90616</v>
      </c>
      <c r="N2107" s="17">
        <v>23.728999999999999</v>
      </c>
      <c r="O2107" s="18">
        <f t="shared" si="67"/>
        <v>16.177160000000001</v>
      </c>
      <c r="P2107" s="17"/>
    </row>
    <row r="2108" spans="1:16" x14ac:dyDescent="0.2">
      <c r="A2108" s="5">
        <f t="shared" si="66"/>
        <v>7</v>
      </c>
      <c r="B2108" s="15">
        <v>45815</v>
      </c>
      <c r="C2108" t="s">
        <v>55</v>
      </c>
      <c r="D2108" t="s">
        <v>49</v>
      </c>
      <c r="E2108" t="s">
        <v>115</v>
      </c>
      <c r="H2108" t="s">
        <v>35</v>
      </c>
      <c r="I2108" t="s">
        <v>36</v>
      </c>
      <c r="J2108" t="s">
        <v>57</v>
      </c>
      <c r="K2108" s="16">
        <v>10</v>
      </c>
      <c r="L2108" s="17">
        <v>444.226</v>
      </c>
      <c r="M2108" s="17">
        <v>35.538080000000001</v>
      </c>
      <c r="N2108" s="17">
        <v>25.952999999999999</v>
      </c>
      <c r="O2108" s="18">
        <f t="shared" si="67"/>
        <v>9.5850800000000014</v>
      </c>
      <c r="P2108" s="17"/>
    </row>
    <row r="2109" spans="1:16" x14ac:dyDescent="0.2">
      <c r="A2109" s="5">
        <f t="shared" si="66"/>
        <v>1</v>
      </c>
      <c r="B2109" s="15">
        <v>45816</v>
      </c>
      <c r="C2109" t="s">
        <v>32</v>
      </c>
      <c r="D2109" t="s">
        <v>49</v>
      </c>
      <c r="E2109" t="s">
        <v>133</v>
      </c>
      <c r="H2109" t="s">
        <v>35</v>
      </c>
      <c r="I2109" t="s">
        <v>42</v>
      </c>
      <c r="J2109" t="s">
        <v>52</v>
      </c>
      <c r="K2109" s="16">
        <v>8</v>
      </c>
      <c r="L2109" s="17">
        <v>198.00299999999999</v>
      </c>
      <c r="M2109" s="17">
        <v>15.84024</v>
      </c>
      <c r="N2109" s="17">
        <v>29.658999999999999</v>
      </c>
      <c r="O2109" s="18">
        <f t="shared" si="67"/>
        <v>-13.818759999999999</v>
      </c>
      <c r="P2109" s="17"/>
    </row>
    <row r="2110" spans="1:16" x14ac:dyDescent="0.2">
      <c r="A2110" s="5">
        <f t="shared" si="66"/>
        <v>1</v>
      </c>
      <c r="B2110" s="15">
        <v>45816</v>
      </c>
      <c r="C2110" t="s">
        <v>39</v>
      </c>
      <c r="D2110" t="s">
        <v>49</v>
      </c>
      <c r="E2110" t="s">
        <v>133</v>
      </c>
      <c r="H2110" t="s">
        <v>51</v>
      </c>
      <c r="I2110" t="s">
        <v>2</v>
      </c>
      <c r="J2110" t="s">
        <v>57</v>
      </c>
      <c r="K2110" s="16">
        <v>7</v>
      </c>
      <c r="L2110" s="17">
        <v>296.428</v>
      </c>
      <c r="M2110" s="17">
        <v>23.71424</v>
      </c>
      <c r="N2110" s="17">
        <v>21.256</v>
      </c>
      <c r="O2110" s="18">
        <f t="shared" si="67"/>
        <v>2.45824</v>
      </c>
      <c r="P2110" s="17"/>
    </row>
    <row r="2111" spans="1:16" x14ac:dyDescent="0.2">
      <c r="A2111" s="5">
        <f t="shared" si="66"/>
        <v>1</v>
      </c>
      <c r="B2111" s="15">
        <v>45816</v>
      </c>
      <c r="C2111" t="s">
        <v>42</v>
      </c>
      <c r="D2111" t="s">
        <v>33</v>
      </c>
      <c r="E2111" t="s">
        <v>133</v>
      </c>
      <c r="H2111" t="s">
        <v>35</v>
      </c>
      <c r="I2111" t="s">
        <v>42</v>
      </c>
      <c r="J2111" t="s">
        <v>47</v>
      </c>
      <c r="K2111" s="16">
        <v>8</v>
      </c>
      <c r="L2111" s="17">
        <v>310.24</v>
      </c>
      <c r="M2111" s="17">
        <v>24.819200000000002</v>
      </c>
      <c r="N2111" s="17">
        <v>29.768000000000001</v>
      </c>
      <c r="O2111" s="18">
        <f t="shared" si="67"/>
        <v>-4.9487999999999985</v>
      </c>
      <c r="P2111" s="17"/>
    </row>
    <row r="2112" spans="1:16" x14ac:dyDescent="0.2">
      <c r="A2112" s="5">
        <f t="shared" si="66"/>
        <v>1</v>
      </c>
      <c r="B2112" s="15">
        <v>45816</v>
      </c>
      <c r="C2112" t="s">
        <v>36</v>
      </c>
      <c r="D2112" t="s">
        <v>49</v>
      </c>
      <c r="E2112" t="s">
        <v>133</v>
      </c>
      <c r="H2112" t="s">
        <v>54</v>
      </c>
      <c r="I2112" t="s">
        <v>36</v>
      </c>
      <c r="J2112" t="s">
        <v>57</v>
      </c>
      <c r="K2112" s="16">
        <v>12</v>
      </c>
      <c r="L2112" s="17">
        <v>419.24599999999998</v>
      </c>
      <c r="M2112" s="17">
        <v>33.539679999999997</v>
      </c>
      <c r="N2112" s="17">
        <v>23.669999999999995</v>
      </c>
      <c r="O2112" s="18">
        <f t="shared" si="67"/>
        <v>9.8696800000000025</v>
      </c>
      <c r="P2112" s="17"/>
    </row>
    <row r="2113" spans="1:16" x14ac:dyDescent="0.2">
      <c r="A2113" s="5">
        <f t="shared" si="66"/>
        <v>1</v>
      </c>
      <c r="B2113" s="15">
        <v>45816</v>
      </c>
      <c r="C2113" t="s">
        <v>44</v>
      </c>
      <c r="D2113" t="s">
        <v>33</v>
      </c>
      <c r="E2113" t="s">
        <v>133</v>
      </c>
      <c r="H2113" t="s">
        <v>35</v>
      </c>
      <c r="I2113" t="s">
        <v>32</v>
      </c>
      <c r="J2113" t="s">
        <v>43</v>
      </c>
      <c r="K2113" s="16">
        <v>10</v>
      </c>
      <c r="L2113" s="17">
        <v>437.745</v>
      </c>
      <c r="M2113" s="17">
        <v>35.019600000000004</v>
      </c>
      <c r="N2113" s="17">
        <v>76.710999999999999</v>
      </c>
      <c r="O2113" s="18">
        <f t="shared" si="67"/>
        <v>-41.691399999999994</v>
      </c>
      <c r="P2113" s="17"/>
    </row>
    <row r="2114" spans="1:16" x14ac:dyDescent="0.2">
      <c r="A2114" s="5">
        <f t="shared" si="66"/>
        <v>1</v>
      </c>
      <c r="B2114" s="15">
        <v>45816</v>
      </c>
      <c r="C2114" t="s">
        <v>46</v>
      </c>
      <c r="D2114" t="s">
        <v>49</v>
      </c>
      <c r="E2114" t="s">
        <v>133</v>
      </c>
      <c r="H2114" t="s">
        <v>54</v>
      </c>
      <c r="I2114" t="s">
        <v>36</v>
      </c>
      <c r="J2114" t="s">
        <v>57</v>
      </c>
      <c r="K2114" s="16">
        <v>12</v>
      </c>
      <c r="L2114" s="17">
        <v>592.39</v>
      </c>
      <c r="M2114" s="17">
        <v>47.391199999999998</v>
      </c>
      <c r="N2114" s="17">
        <v>27.827999999999999</v>
      </c>
      <c r="O2114" s="18">
        <f t="shared" si="67"/>
        <v>19.563199999999998</v>
      </c>
      <c r="P2114" s="17"/>
    </row>
    <row r="2115" spans="1:16" x14ac:dyDescent="0.2">
      <c r="A2115" s="5">
        <f t="shared" si="66"/>
        <v>1</v>
      </c>
      <c r="B2115" s="15">
        <v>45816</v>
      </c>
      <c r="C2115" t="s">
        <v>48</v>
      </c>
      <c r="D2115" t="s">
        <v>49</v>
      </c>
      <c r="E2115" t="s">
        <v>133</v>
      </c>
      <c r="F2115" t="s">
        <v>95</v>
      </c>
      <c r="H2115" t="s">
        <v>35</v>
      </c>
      <c r="I2115" t="s">
        <v>2</v>
      </c>
      <c r="J2115" t="s">
        <v>128</v>
      </c>
      <c r="K2115" s="16">
        <v>6</v>
      </c>
      <c r="L2115" s="17">
        <v>8.02</v>
      </c>
      <c r="M2115" s="17">
        <v>0.64159999999999995</v>
      </c>
      <c r="N2115" s="17">
        <v>19.469000000000001</v>
      </c>
      <c r="O2115" s="18">
        <f t="shared" si="67"/>
        <v>-18.827400000000001</v>
      </c>
      <c r="P2115" s="17"/>
    </row>
    <row r="2116" spans="1:16" x14ac:dyDescent="0.2">
      <c r="A2116" s="5">
        <f t="shared" si="66"/>
        <v>1</v>
      </c>
      <c r="B2116" s="15">
        <v>45816</v>
      </c>
      <c r="C2116" t="s">
        <v>55</v>
      </c>
      <c r="D2116" t="s">
        <v>33</v>
      </c>
      <c r="E2116" t="s">
        <v>133</v>
      </c>
      <c r="F2116" t="s">
        <v>95</v>
      </c>
      <c r="H2116" t="s">
        <v>35</v>
      </c>
      <c r="I2116" t="s">
        <v>42</v>
      </c>
      <c r="J2116" t="s">
        <v>40</v>
      </c>
      <c r="K2116" s="16">
        <v>7</v>
      </c>
      <c r="L2116" s="17">
        <v>5.14</v>
      </c>
      <c r="M2116" s="17">
        <v>0.41120000000000001</v>
      </c>
      <c r="N2116" s="17">
        <v>28.799999999999997</v>
      </c>
      <c r="O2116" s="18">
        <f t="shared" si="67"/>
        <v>-28.388799999999996</v>
      </c>
      <c r="P2116" s="17"/>
    </row>
    <row r="2117" spans="1:16" x14ac:dyDescent="0.2">
      <c r="A2117" s="5">
        <f t="shared" si="66"/>
        <v>1</v>
      </c>
      <c r="B2117" s="15">
        <v>45816</v>
      </c>
      <c r="C2117" t="s">
        <v>32</v>
      </c>
      <c r="D2117" t="s">
        <v>49</v>
      </c>
      <c r="E2117" t="s">
        <v>132</v>
      </c>
      <c r="H2117" t="s">
        <v>62</v>
      </c>
      <c r="I2117" t="s">
        <v>2</v>
      </c>
      <c r="J2117" t="s">
        <v>52</v>
      </c>
      <c r="K2117" s="16">
        <v>5</v>
      </c>
      <c r="L2117" s="17">
        <v>409.09100000000001</v>
      </c>
      <c r="M2117" s="17">
        <v>32.72728</v>
      </c>
      <c r="N2117" s="17">
        <v>104.645</v>
      </c>
      <c r="O2117" s="18">
        <f t="shared" si="67"/>
        <v>-71.917720000000003</v>
      </c>
      <c r="P2117" s="17"/>
    </row>
    <row r="2118" spans="1:16" x14ac:dyDescent="0.2">
      <c r="A2118" s="5">
        <f t="shared" si="66"/>
        <v>1</v>
      </c>
      <c r="B2118" s="15">
        <v>45816</v>
      </c>
      <c r="C2118" t="s">
        <v>39</v>
      </c>
      <c r="D2118" t="s">
        <v>49</v>
      </c>
      <c r="E2118" t="s">
        <v>132</v>
      </c>
      <c r="H2118" t="s">
        <v>62</v>
      </c>
      <c r="I2118" t="s">
        <v>2</v>
      </c>
      <c r="J2118" t="s">
        <v>52</v>
      </c>
      <c r="K2118" s="16">
        <v>7</v>
      </c>
      <c r="L2118" s="17">
        <v>660.24</v>
      </c>
      <c r="M2118" s="17">
        <v>52.819200000000002</v>
      </c>
      <c r="N2118" s="17">
        <v>85.090999999999994</v>
      </c>
      <c r="O2118" s="18">
        <f t="shared" si="67"/>
        <v>-32.271799999999992</v>
      </c>
      <c r="P2118" s="17"/>
    </row>
    <row r="2119" spans="1:16" x14ac:dyDescent="0.2">
      <c r="A2119" s="5">
        <f t="shared" si="66"/>
        <v>1</v>
      </c>
      <c r="B2119" s="15">
        <v>45816</v>
      </c>
      <c r="C2119" t="s">
        <v>42</v>
      </c>
      <c r="D2119" t="s">
        <v>49</v>
      </c>
      <c r="E2119" t="s">
        <v>132</v>
      </c>
      <c r="H2119" t="s">
        <v>62</v>
      </c>
      <c r="I2119" t="s">
        <v>2</v>
      </c>
      <c r="J2119" t="s">
        <v>52</v>
      </c>
      <c r="K2119" s="16">
        <v>7</v>
      </c>
      <c r="L2119" s="17">
        <v>610.87900000000002</v>
      </c>
      <c r="M2119" s="17">
        <v>48.87032</v>
      </c>
      <c r="N2119" s="17">
        <v>75.637</v>
      </c>
      <c r="O2119" s="18">
        <f t="shared" si="67"/>
        <v>-26.766680000000001</v>
      </c>
      <c r="P2119" s="17"/>
    </row>
    <row r="2120" spans="1:16" x14ac:dyDescent="0.2">
      <c r="A2120" s="5">
        <f t="shared" si="66"/>
        <v>1</v>
      </c>
      <c r="B2120" s="15">
        <v>45816</v>
      </c>
      <c r="C2120" t="s">
        <v>36</v>
      </c>
      <c r="D2120" t="s">
        <v>49</v>
      </c>
      <c r="E2120" t="s">
        <v>132</v>
      </c>
      <c r="F2120" t="s">
        <v>53</v>
      </c>
      <c r="H2120" t="s">
        <v>54</v>
      </c>
      <c r="I2120" t="s">
        <v>39</v>
      </c>
      <c r="J2120" t="s">
        <v>57</v>
      </c>
      <c r="K2120" s="16">
        <v>16</v>
      </c>
      <c r="L2120" s="17">
        <v>9420.3960000000006</v>
      </c>
      <c r="M2120" s="17">
        <v>753.63168000000007</v>
      </c>
      <c r="N2120" s="17">
        <v>64.418000000000006</v>
      </c>
      <c r="O2120" s="18">
        <f t="shared" si="67"/>
        <v>689.21368000000007</v>
      </c>
      <c r="P2120" s="17"/>
    </row>
    <row r="2121" spans="1:16" x14ac:dyDescent="0.2">
      <c r="A2121" s="5">
        <f t="shared" si="66"/>
        <v>1</v>
      </c>
      <c r="B2121" s="15">
        <v>45816</v>
      </c>
      <c r="C2121" t="s">
        <v>44</v>
      </c>
      <c r="D2121" t="s">
        <v>49</v>
      </c>
      <c r="E2121" t="s">
        <v>132</v>
      </c>
      <c r="H2121" t="s">
        <v>63</v>
      </c>
      <c r="I2121" t="s">
        <v>64</v>
      </c>
      <c r="J2121" t="s">
        <v>52</v>
      </c>
      <c r="K2121" s="16">
        <v>8</v>
      </c>
      <c r="L2121" s="17">
        <v>792.88499999999999</v>
      </c>
      <c r="M2121" s="17">
        <v>63.430799999999998</v>
      </c>
      <c r="N2121" s="17">
        <v>148.30500000000001</v>
      </c>
      <c r="O2121" s="18">
        <f t="shared" si="67"/>
        <v>-84.874200000000002</v>
      </c>
      <c r="P2121" s="17"/>
    </row>
    <row r="2122" spans="1:16" x14ac:dyDescent="0.2">
      <c r="A2122" s="5">
        <f t="shared" si="66"/>
        <v>1</v>
      </c>
      <c r="B2122" s="15">
        <v>45816</v>
      </c>
      <c r="C2122" t="s">
        <v>46</v>
      </c>
      <c r="D2122" t="s">
        <v>49</v>
      </c>
      <c r="E2122" t="s">
        <v>132</v>
      </c>
      <c r="H2122" t="s">
        <v>63</v>
      </c>
      <c r="I2122" t="s">
        <v>64</v>
      </c>
      <c r="J2122" t="s">
        <v>57</v>
      </c>
      <c r="K2122" s="16">
        <v>7</v>
      </c>
      <c r="L2122" s="17">
        <v>699.71</v>
      </c>
      <c r="M2122" s="17">
        <v>55.976800000000004</v>
      </c>
      <c r="N2122" s="17">
        <v>87.662000000000006</v>
      </c>
      <c r="O2122" s="18">
        <f t="shared" si="67"/>
        <v>-31.685200000000002</v>
      </c>
      <c r="P2122" s="17"/>
    </row>
    <row r="2123" spans="1:16" x14ac:dyDescent="0.2">
      <c r="A2123" s="5">
        <f t="shared" si="66"/>
        <v>1</v>
      </c>
      <c r="B2123" s="15">
        <v>45816</v>
      </c>
      <c r="C2123" t="s">
        <v>48</v>
      </c>
      <c r="D2123" t="s">
        <v>49</v>
      </c>
      <c r="E2123" t="s">
        <v>132</v>
      </c>
      <c r="H2123" t="s">
        <v>54</v>
      </c>
      <c r="I2123" t="s">
        <v>42</v>
      </c>
      <c r="J2123" t="s">
        <v>57</v>
      </c>
      <c r="K2123" s="16">
        <v>12</v>
      </c>
      <c r="L2123" s="17">
        <v>904.452</v>
      </c>
      <c r="M2123" s="17">
        <v>72.356160000000003</v>
      </c>
      <c r="N2123" s="17">
        <v>43.353000000000002</v>
      </c>
      <c r="O2123" s="18">
        <f t="shared" si="67"/>
        <v>29.003160000000001</v>
      </c>
      <c r="P2123" s="17"/>
    </row>
    <row r="2124" spans="1:16" x14ac:dyDescent="0.2">
      <c r="A2124" s="5">
        <f t="shared" si="66"/>
        <v>1</v>
      </c>
      <c r="B2124" s="15">
        <v>45816</v>
      </c>
      <c r="C2124" t="s">
        <v>55</v>
      </c>
      <c r="D2124" t="s">
        <v>49</v>
      </c>
      <c r="E2124" t="s">
        <v>132</v>
      </c>
      <c r="H2124" t="s">
        <v>54</v>
      </c>
      <c r="I2124" t="s">
        <v>42</v>
      </c>
      <c r="J2124" t="s">
        <v>40</v>
      </c>
      <c r="K2124" s="16">
        <v>12</v>
      </c>
      <c r="L2124" s="17">
        <v>755.84900000000005</v>
      </c>
      <c r="M2124" s="17">
        <v>60.467920000000007</v>
      </c>
      <c r="N2124" s="17">
        <v>36.735000000000007</v>
      </c>
      <c r="O2124" s="18">
        <f t="shared" si="67"/>
        <v>23.73292</v>
      </c>
      <c r="P2124" s="17"/>
    </row>
    <row r="2125" spans="1:16" x14ac:dyDescent="0.2">
      <c r="A2125" s="5">
        <f t="shared" si="66"/>
        <v>1</v>
      </c>
      <c r="B2125" s="15">
        <v>45816</v>
      </c>
      <c r="C2125" t="s">
        <v>70</v>
      </c>
      <c r="D2125" t="s">
        <v>49</v>
      </c>
      <c r="E2125" t="s">
        <v>132</v>
      </c>
      <c r="H2125" t="s">
        <v>54</v>
      </c>
      <c r="I2125" t="s">
        <v>42</v>
      </c>
      <c r="J2125" t="s">
        <v>40</v>
      </c>
      <c r="K2125" s="16">
        <v>12</v>
      </c>
      <c r="L2125" s="17">
        <v>689.71799999999996</v>
      </c>
      <c r="M2125" s="17">
        <v>55.177439999999997</v>
      </c>
      <c r="N2125" s="17">
        <v>33.403999999999996</v>
      </c>
      <c r="O2125" s="18">
        <f t="shared" si="67"/>
        <v>21.773440000000001</v>
      </c>
      <c r="P2125" s="17"/>
    </row>
    <row r="2126" spans="1:16" x14ac:dyDescent="0.2">
      <c r="A2126" s="5">
        <f t="shared" ref="A2126:A2189" si="68">WEEKDAY(B2126)</f>
        <v>2</v>
      </c>
      <c r="B2126" s="15">
        <v>45817</v>
      </c>
      <c r="C2126" t="s">
        <v>32</v>
      </c>
      <c r="D2126" t="s">
        <v>49</v>
      </c>
      <c r="E2126" t="s">
        <v>105</v>
      </c>
      <c r="H2126" t="s">
        <v>73</v>
      </c>
      <c r="I2126" t="s">
        <v>2</v>
      </c>
      <c r="J2126" t="s">
        <v>52</v>
      </c>
      <c r="K2126" s="16">
        <v>7</v>
      </c>
      <c r="L2126" s="17">
        <v>429.36599999999999</v>
      </c>
      <c r="M2126" s="17">
        <v>34.34928</v>
      </c>
      <c r="N2126" s="17">
        <v>34.808999999999997</v>
      </c>
      <c r="O2126" s="18">
        <f t="shared" ref="O2126:O2189" si="69">M2126-N2126</f>
        <v>-0.45971999999999724</v>
      </c>
      <c r="P2126" s="17"/>
    </row>
    <row r="2127" spans="1:16" x14ac:dyDescent="0.2">
      <c r="A2127" s="5">
        <f t="shared" si="68"/>
        <v>2</v>
      </c>
      <c r="B2127" s="15">
        <v>45817</v>
      </c>
      <c r="C2127" t="s">
        <v>39</v>
      </c>
      <c r="D2127" t="s">
        <v>49</v>
      </c>
      <c r="E2127" t="s">
        <v>105</v>
      </c>
      <c r="H2127" t="s">
        <v>45</v>
      </c>
      <c r="I2127" t="s">
        <v>42</v>
      </c>
      <c r="J2127" t="s">
        <v>57</v>
      </c>
      <c r="K2127" s="16">
        <v>7</v>
      </c>
      <c r="L2127" s="17">
        <v>416.43900000000002</v>
      </c>
      <c r="M2127" s="17">
        <v>33.31512</v>
      </c>
      <c r="N2127" s="17">
        <v>21.239000000000001</v>
      </c>
      <c r="O2127" s="18">
        <f t="shared" si="69"/>
        <v>12.07612</v>
      </c>
      <c r="P2127" s="17"/>
    </row>
    <row r="2128" spans="1:16" x14ac:dyDescent="0.2">
      <c r="A2128" s="5">
        <f t="shared" si="68"/>
        <v>2</v>
      </c>
      <c r="B2128" s="15">
        <v>45817</v>
      </c>
      <c r="C2128" t="s">
        <v>42</v>
      </c>
      <c r="D2128" t="s">
        <v>49</v>
      </c>
      <c r="E2128" t="s">
        <v>105</v>
      </c>
      <c r="F2128" t="s">
        <v>53</v>
      </c>
      <c r="H2128" t="s">
        <v>54</v>
      </c>
      <c r="I2128" t="s">
        <v>2</v>
      </c>
      <c r="J2128" t="s">
        <v>52</v>
      </c>
      <c r="K2128" s="16">
        <v>14</v>
      </c>
      <c r="L2128" s="17">
        <v>7314.8519999999999</v>
      </c>
      <c r="M2128" s="17">
        <v>585.18816000000004</v>
      </c>
      <c r="N2128" s="17">
        <v>108.75900000000001</v>
      </c>
      <c r="O2128" s="18">
        <f t="shared" si="69"/>
        <v>476.42916000000002</v>
      </c>
      <c r="P2128" s="17"/>
    </row>
    <row r="2129" spans="1:17" x14ac:dyDescent="0.2">
      <c r="A2129" s="5">
        <f t="shared" si="68"/>
        <v>2</v>
      </c>
      <c r="B2129" s="15">
        <v>45817</v>
      </c>
      <c r="C2129" t="s">
        <v>36</v>
      </c>
      <c r="D2129" t="s">
        <v>49</v>
      </c>
      <c r="E2129" t="s">
        <v>105</v>
      </c>
      <c r="H2129" t="s">
        <v>35</v>
      </c>
      <c r="I2129" t="s">
        <v>39</v>
      </c>
      <c r="J2129" t="s">
        <v>57</v>
      </c>
      <c r="K2129" s="16">
        <v>8</v>
      </c>
      <c r="L2129" s="17">
        <v>827.56899999999996</v>
      </c>
      <c r="M2129" s="17">
        <v>66.205519999999993</v>
      </c>
      <c r="N2129" s="17">
        <v>39.064999999999998</v>
      </c>
      <c r="O2129" s="18">
        <f t="shared" si="69"/>
        <v>27.140519999999995</v>
      </c>
      <c r="P2129" s="17"/>
      <c r="Q2129" t="s">
        <v>2</v>
      </c>
    </row>
    <row r="2130" spans="1:17" x14ac:dyDescent="0.2">
      <c r="A2130" s="5">
        <f t="shared" si="68"/>
        <v>2</v>
      </c>
      <c r="B2130" s="15">
        <v>45817</v>
      </c>
      <c r="C2130" t="s">
        <v>44</v>
      </c>
      <c r="D2130" t="s">
        <v>49</v>
      </c>
      <c r="E2130" t="s">
        <v>105</v>
      </c>
      <c r="H2130" t="s">
        <v>54</v>
      </c>
      <c r="I2130" t="s">
        <v>42</v>
      </c>
      <c r="J2130" t="s">
        <v>57</v>
      </c>
      <c r="K2130" s="16">
        <v>15</v>
      </c>
      <c r="L2130" s="17">
        <v>949.16899999999998</v>
      </c>
      <c r="M2130" s="17">
        <v>75.933520000000001</v>
      </c>
      <c r="N2130" s="17">
        <v>28.817999999999998</v>
      </c>
      <c r="O2130" s="18">
        <f t="shared" si="69"/>
        <v>47.115520000000004</v>
      </c>
      <c r="P2130" s="17"/>
    </row>
    <row r="2131" spans="1:17" x14ac:dyDescent="0.2">
      <c r="A2131" s="5">
        <f t="shared" si="68"/>
        <v>2</v>
      </c>
      <c r="B2131" s="15">
        <v>45817</v>
      </c>
      <c r="C2131" t="s">
        <v>46</v>
      </c>
      <c r="D2131" t="s">
        <v>49</v>
      </c>
      <c r="E2131" t="s">
        <v>105</v>
      </c>
      <c r="H2131" t="s">
        <v>54</v>
      </c>
      <c r="I2131" t="s">
        <v>42</v>
      </c>
      <c r="J2131" t="s">
        <v>57</v>
      </c>
      <c r="K2131" s="16">
        <v>15</v>
      </c>
      <c r="L2131" s="17">
        <v>811.2</v>
      </c>
      <c r="M2131" s="17">
        <v>64.896000000000001</v>
      </c>
      <c r="N2131" s="17">
        <v>32.466999999999999</v>
      </c>
      <c r="O2131" s="18">
        <f t="shared" si="69"/>
        <v>32.429000000000002</v>
      </c>
      <c r="P2131" s="17"/>
    </row>
    <row r="2132" spans="1:17" x14ac:dyDescent="0.2">
      <c r="A2132" s="5">
        <f t="shared" si="68"/>
        <v>2</v>
      </c>
      <c r="B2132" s="15">
        <v>45817</v>
      </c>
      <c r="C2132" t="s">
        <v>48</v>
      </c>
      <c r="D2132" t="s">
        <v>49</v>
      </c>
      <c r="E2132" t="s">
        <v>105</v>
      </c>
      <c r="H2132" t="s">
        <v>54</v>
      </c>
      <c r="I2132" t="s">
        <v>42</v>
      </c>
      <c r="J2132" t="s">
        <v>57</v>
      </c>
      <c r="K2132" s="16">
        <v>14</v>
      </c>
      <c r="L2132" s="17">
        <v>893.505</v>
      </c>
      <c r="M2132" s="17">
        <v>71.480400000000003</v>
      </c>
      <c r="N2132" s="17">
        <v>35.024000000000001</v>
      </c>
      <c r="O2132" s="18">
        <f t="shared" si="69"/>
        <v>36.456400000000002</v>
      </c>
      <c r="P2132" s="17"/>
    </row>
    <row r="2133" spans="1:17" x14ac:dyDescent="0.2">
      <c r="A2133" s="5">
        <f t="shared" si="68"/>
        <v>2</v>
      </c>
      <c r="B2133" s="15">
        <v>45817</v>
      </c>
      <c r="C2133" t="s">
        <v>55</v>
      </c>
      <c r="D2133" t="s">
        <v>49</v>
      </c>
      <c r="E2133" t="s">
        <v>105</v>
      </c>
      <c r="H2133" t="s">
        <v>54</v>
      </c>
      <c r="I2133" t="s">
        <v>42</v>
      </c>
      <c r="J2133" t="s">
        <v>57</v>
      </c>
      <c r="K2133" s="16">
        <v>14</v>
      </c>
      <c r="L2133" s="17">
        <v>685.07799999999997</v>
      </c>
      <c r="M2133" s="17">
        <v>54.806240000000003</v>
      </c>
      <c r="N2133" s="17">
        <v>32.767000000000003</v>
      </c>
      <c r="O2133" s="18">
        <f t="shared" si="69"/>
        <v>22.039239999999999</v>
      </c>
      <c r="P2133" s="17"/>
    </row>
    <row r="2134" spans="1:17" x14ac:dyDescent="0.2">
      <c r="A2134" s="5">
        <f t="shared" si="68"/>
        <v>2</v>
      </c>
      <c r="B2134" s="15">
        <v>45817</v>
      </c>
      <c r="C2134" t="s">
        <v>70</v>
      </c>
      <c r="D2134" t="s">
        <v>49</v>
      </c>
      <c r="E2134" t="s">
        <v>105</v>
      </c>
      <c r="H2134" t="s">
        <v>54</v>
      </c>
      <c r="I2134" t="s">
        <v>2</v>
      </c>
      <c r="J2134" t="s">
        <v>52</v>
      </c>
      <c r="K2134" s="16">
        <v>12</v>
      </c>
      <c r="L2134" s="17">
        <v>716.75900000000001</v>
      </c>
      <c r="M2134" s="17">
        <v>57.340720000000005</v>
      </c>
      <c r="N2134" s="17">
        <v>50.167000000000002</v>
      </c>
      <c r="O2134" s="18">
        <f t="shared" si="69"/>
        <v>7.173720000000003</v>
      </c>
      <c r="P2134" s="17"/>
    </row>
    <row r="2135" spans="1:17" x14ac:dyDescent="0.2">
      <c r="A2135" s="5">
        <f t="shared" si="68"/>
        <v>2</v>
      </c>
      <c r="B2135" s="15">
        <v>45817</v>
      </c>
      <c r="C2135" t="s">
        <v>32</v>
      </c>
      <c r="D2135" t="s">
        <v>49</v>
      </c>
      <c r="E2135" t="s">
        <v>142</v>
      </c>
      <c r="H2135" t="s">
        <v>51</v>
      </c>
      <c r="I2135" t="s">
        <v>2</v>
      </c>
      <c r="J2135" t="s">
        <v>52</v>
      </c>
      <c r="K2135" s="16">
        <v>12</v>
      </c>
      <c r="L2135" s="17">
        <v>638.34400000000005</v>
      </c>
      <c r="M2135" s="17">
        <v>51.067520000000002</v>
      </c>
      <c r="N2135" s="17">
        <v>41.192</v>
      </c>
      <c r="O2135" s="18">
        <f t="shared" si="69"/>
        <v>9.8755200000000016</v>
      </c>
      <c r="P2135" s="17"/>
    </row>
    <row r="2136" spans="1:17" x14ac:dyDescent="0.2">
      <c r="A2136" s="5">
        <f t="shared" si="68"/>
        <v>2</v>
      </c>
      <c r="B2136" s="15">
        <v>45817</v>
      </c>
      <c r="C2136" t="s">
        <v>39</v>
      </c>
      <c r="D2136" t="s">
        <v>49</v>
      </c>
      <c r="E2136" t="s">
        <v>142</v>
      </c>
      <c r="H2136" t="s">
        <v>54</v>
      </c>
      <c r="I2136" t="s">
        <v>36</v>
      </c>
      <c r="J2136" t="s">
        <v>57</v>
      </c>
      <c r="K2136" s="16">
        <v>13</v>
      </c>
      <c r="L2136" s="17">
        <v>562.83100000000002</v>
      </c>
      <c r="M2136" s="17">
        <v>45.026479999999999</v>
      </c>
      <c r="N2136" s="17">
        <v>27.827999999999999</v>
      </c>
      <c r="O2136" s="18">
        <f t="shared" si="69"/>
        <v>17.19848</v>
      </c>
      <c r="P2136" s="17"/>
    </row>
    <row r="2137" spans="1:17" x14ac:dyDescent="0.2">
      <c r="A2137" s="5">
        <f t="shared" si="68"/>
        <v>2</v>
      </c>
      <c r="B2137" s="15">
        <v>45817</v>
      </c>
      <c r="C2137" t="s">
        <v>42</v>
      </c>
      <c r="D2137" t="s">
        <v>49</v>
      </c>
      <c r="E2137" t="s">
        <v>142</v>
      </c>
      <c r="H2137" t="s">
        <v>54</v>
      </c>
      <c r="I2137" t="s">
        <v>36</v>
      </c>
      <c r="J2137" t="s">
        <v>57</v>
      </c>
      <c r="K2137" s="16">
        <v>11</v>
      </c>
      <c r="L2137" s="17">
        <v>560.625</v>
      </c>
      <c r="M2137" s="17">
        <v>44.85</v>
      </c>
      <c r="N2137" s="17">
        <v>24.532999999999998</v>
      </c>
      <c r="O2137" s="18">
        <f t="shared" si="69"/>
        <v>20.317000000000004</v>
      </c>
      <c r="P2137" s="17"/>
    </row>
    <row r="2138" spans="1:17" x14ac:dyDescent="0.2">
      <c r="A2138" s="5">
        <f t="shared" si="68"/>
        <v>2</v>
      </c>
      <c r="B2138" s="15">
        <v>45817</v>
      </c>
      <c r="C2138" t="s">
        <v>36</v>
      </c>
      <c r="D2138" t="s">
        <v>49</v>
      </c>
      <c r="E2138" t="s">
        <v>142</v>
      </c>
      <c r="H2138" t="s">
        <v>54</v>
      </c>
      <c r="I2138" t="s">
        <v>42</v>
      </c>
      <c r="J2138" t="s">
        <v>57</v>
      </c>
      <c r="K2138" s="16">
        <v>11</v>
      </c>
      <c r="L2138" s="17">
        <v>616.25199999999995</v>
      </c>
      <c r="M2138" s="17">
        <v>49.300159999999998</v>
      </c>
      <c r="N2138" s="17">
        <v>32.637</v>
      </c>
      <c r="O2138" s="18">
        <f t="shared" si="69"/>
        <v>16.663159999999998</v>
      </c>
      <c r="P2138" s="17"/>
    </row>
    <row r="2139" spans="1:17" x14ac:dyDescent="0.2">
      <c r="A2139" s="5">
        <f t="shared" si="68"/>
        <v>2</v>
      </c>
      <c r="B2139" s="15">
        <v>45817</v>
      </c>
      <c r="C2139" t="s">
        <v>44</v>
      </c>
      <c r="D2139" t="s">
        <v>49</v>
      </c>
      <c r="E2139" t="s">
        <v>142</v>
      </c>
      <c r="H2139" t="s">
        <v>45</v>
      </c>
      <c r="I2139" t="s">
        <v>36</v>
      </c>
      <c r="J2139" t="s">
        <v>57</v>
      </c>
      <c r="K2139" s="16">
        <v>13</v>
      </c>
      <c r="L2139" s="17">
        <v>526.10699999999997</v>
      </c>
      <c r="M2139" s="17">
        <v>42.088560000000001</v>
      </c>
      <c r="N2139" s="17">
        <v>25.64</v>
      </c>
      <c r="O2139" s="18">
        <f t="shared" si="69"/>
        <v>16.448560000000001</v>
      </c>
      <c r="P2139" s="17"/>
    </row>
    <row r="2140" spans="1:17" x14ac:dyDescent="0.2">
      <c r="A2140" s="5">
        <f t="shared" si="68"/>
        <v>2</v>
      </c>
      <c r="B2140" s="15">
        <v>45817</v>
      </c>
      <c r="C2140" t="s">
        <v>46</v>
      </c>
      <c r="D2140" t="s">
        <v>49</v>
      </c>
      <c r="E2140" t="s">
        <v>142</v>
      </c>
      <c r="H2140" t="s">
        <v>35</v>
      </c>
      <c r="I2140" t="s">
        <v>32</v>
      </c>
      <c r="J2140" t="s">
        <v>52</v>
      </c>
      <c r="K2140" s="16">
        <v>5</v>
      </c>
      <c r="L2140" s="17">
        <v>296.54399999999998</v>
      </c>
      <c r="M2140" s="17">
        <v>23.723520000000001</v>
      </c>
      <c r="N2140" s="17">
        <v>56.44</v>
      </c>
      <c r="O2140" s="18">
        <f t="shared" si="69"/>
        <v>-32.716479999999997</v>
      </c>
      <c r="P2140" s="17"/>
    </row>
    <row r="2141" spans="1:17" x14ac:dyDescent="0.2">
      <c r="A2141" s="5">
        <f t="shared" si="68"/>
        <v>2</v>
      </c>
      <c r="B2141" s="15">
        <v>45817</v>
      </c>
      <c r="C2141" t="s">
        <v>48</v>
      </c>
      <c r="D2141" t="s">
        <v>49</v>
      </c>
      <c r="E2141" t="s">
        <v>142</v>
      </c>
      <c r="H2141" t="s">
        <v>45</v>
      </c>
      <c r="I2141" t="s">
        <v>2</v>
      </c>
      <c r="J2141" t="s">
        <v>117</v>
      </c>
      <c r="K2141" s="16">
        <v>5</v>
      </c>
      <c r="L2141" s="17">
        <v>263.327</v>
      </c>
      <c r="M2141" s="17">
        <v>21.06616</v>
      </c>
      <c r="N2141" s="17">
        <v>28.011999999999997</v>
      </c>
      <c r="O2141" s="18">
        <f t="shared" si="69"/>
        <v>-6.9458399999999969</v>
      </c>
      <c r="P2141" s="17"/>
    </row>
    <row r="2142" spans="1:17" x14ac:dyDescent="0.2">
      <c r="A2142" s="5">
        <f t="shared" si="68"/>
        <v>2</v>
      </c>
      <c r="B2142" s="15">
        <v>45817</v>
      </c>
      <c r="C2142" t="s">
        <v>55</v>
      </c>
      <c r="D2142" t="s">
        <v>49</v>
      </c>
      <c r="E2142" t="s">
        <v>142</v>
      </c>
      <c r="H2142" t="s">
        <v>54</v>
      </c>
      <c r="I2142" t="s">
        <v>36</v>
      </c>
      <c r="J2142" t="s">
        <v>57</v>
      </c>
      <c r="K2142" s="16">
        <v>10</v>
      </c>
      <c r="L2142" s="17">
        <v>336.45499999999998</v>
      </c>
      <c r="M2142" s="17">
        <v>26.916399999999999</v>
      </c>
      <c r="N2142" s="17">
        <v>26.213999999999999</v>
      </c>
      <c r="O2142" s="18">
        <f t="shared" si="69"/>
        <v>0.7024000000000008</v>
      </c>
      <c r="P2142" s="17"/>
    </row>
    <row r="2143" spans="1:17" x14ac:dyDescent="0.2">
      <c r="A2143" s="5">
        <f t="shared" si="68"/>
        <v>3</v>
      </c>
      <c r="B2143" s="15">
        <v>45818</v>
      </c>
      <c r="C2143" t="s">
        <v>32</v>
      </c>
      <c r="D2143" t="s">
        <v>49</v>
      </c>
      <c r="E2143" t="s">
        <v>108</v>
      </c>
      <c r="H2143" t="s">
        <v>35</v>
      </c>
      <c r="I2143" t="s">
        <v>42</v>
      </c>
      <c r="J2143" t="s">
        <v>52</v>
      </c>
      <c r="K2143" s="16">
        <v>6</v>
      </c>
      <c r="L2143" s="17">
        <v>408.17500000000001</v>
      </c>
      <c r="M2143" s="17">
        <v>32.654000000000003</v>
      </c>
      <c r="N2143" s="17">
        <v>34.238</v>
      </c>
      <c r="O2143" s="18">
        <f t="shared" si="69"/>
        <v>-1.5839999999999961</v>
      </c>
      <c r="P2143" s="17"/>
    </row>
    <row r="2144" spans="1:17" x14ac:dyDescent="0.2">
      <c r="A2144" s="5">
        <f t="shared" si="68"/>
        <v>3</v>
      </c>
      <c r="B2144" s="15">
        <v>45818</v>
      </c>
      <c r="C2144" t="s">
        <v>39</v>
      </c>
      <c r="D2144" t="s">
        <v>49</v>
      </c>
      <c r="E2144" t="s">
        <v>108</v>
      </c>
      <c r="H2144" t="s">
        <v>45</v>
      </c>
      <c r="I2144" t="s">
        <v>2</v>
      </c>
      <c r="J2144" t="s">
        <v>52</v>
      </c>
      <c r="K2144" s="16">
        <v>8</v>
      </c>
      <c r="L2144" s="17">
        <v>472.04599999999999</v>
      </c>
      <c r="M2144" s="17">
        <v>37.763680000000001</v>
      </c>
      <c r="N2144" s="17">
        <v>44.935999999999993</v>
      </c>
      <c r="O2144" s="18">
        <f t="shared" si="69"/>
        <v>-7.172319999999992</v>
      </c>
      <c r="P2144" s="17"/>
    </row>
    <row r="2145" spans="1:17" x14ac:dyDescent="0.2">
      <c r="A2145" s="5">
        <f t="shared" si="68"/>
        <v>3</v>
      </c>
      <c r="B2145" s="15">
        <v>45818</v>
      </c>
      <c r="C2145" t="s">
        <v>42</v>
      </c>
      <c r="D2145" t="s">
        <v>49</v>
      </c>
      <c r="E2145" t="s">
        <v>108</v>
      </c>
      <c r="H2145" t="s">
        <v>51</v>
      </c>
      <c r="I2145" t="s">
        <v>2</v>
      </c>
      <c r="J2145" t="s">
        <v>117</v>
      </c>
      <c r="K2145" s="16">
        <v>8</v>
      </c>
      <c r="L2145" s="17">
        <v>448.25400000000002</v>
      </c>
      <c r="M2145" s="17">
        <v>35.860320000000002</v>
      </c>
      <c r="N2145" s="17">
        <v>47.3</v>
      </c>
      <c r="O2145" s="18">
        <f t="shared" si="69"/>
        <v>-11.439679999999996</v>
      </c>
      <c r="P2145" s="17"/>
    </row>
    <row r="2146" spans="1:17" x14ac:dyDescent="0.2">
      <c r="A2146" s="5">
        <f t="shared" si="68"/>
        <v>3</v>
      </c>
      <c r="B2146" s="15">
        <v>45818</v>
      </c>
      <c r="C2146" t="s">
        <v>36</v>
      </c>
      <c r="D2146" t="s">
        <v>49</v>
      </c>
      <c r="E2146" t="s">
        <v>108</v>
      </c>
      <c r="H2146" t="s">
        <v>51</v>
      </c>
      <c r="I2146" t="s">
        <v>2</v>
      </c>
      <c r="J2146" t="s">
        <v>117</v>
      </c>
      <c r="K2146" s="16">
        <v>9</v>
      </c>
      <c r="L2146" s="17">
        <v>674.34299999999996</v>
      </c>
      <c r="M2146" s="17">
        <v>53.94744</v>
      </c>
      <c r="N2146" s="17">
        <v>44.564999999999998</v>
      </c>
      <c r="O2146" s="18">
        <f t="shared" si="69"/>
        <v>9.3824400000000026</v>
      </c>
      <c r="P2146" s="17"/>
    </row>
    <row r="2147" spans="1:17" x14ac:dyDescent="0.2">
      <c r="A2147" s="5">
        <f t="shared" si="68"/>
        <v>3</v>
      </c>
      <c r="B2147" s="15">
        <v>45818</v>
      </c>
      <c r="C2147" t="s">
        <v>44</v>
      </c>
      <c r="D2147" t="s">
        <v>49</v>
      </c>
      <c r="E2147" t="s">
        <v>108</v>
      </c>
      <c r="H2147" t="s">
        <v>54</v>
      </c>
      <c r="I2147" t="s">
        <v>42</v>
      </c>
      <c r="J2147" t="s">
        <v>57</v>
      </c>
      <c r="K2147" s="16">
        <v>16</v>
      </c>
      <c r="L2147" s="17">
        <v>893.28</v>
      </c>
      <c r="M2147" s="17">
        <v>71.462400000000002</v>
      </c>
      <c r="N2147" s="17">
        <v>36.042000000000002</v>
      </c>
      <c r="O2147" s="18">
        <f t="shared" si="69"/>
        <v>35.420400000000001</v>
      </c>
      <c r="P2147" s="17"/>
    </row>
    <row r="2148" spans="1:17" x14ac:dyDescent="0.2">
      <c r="A2148" s="5">
        <f t="shared" si="68"/>
        <v>3</v>
      </c>
      <c r="B2148" s="15">
        <v>45818</v>
      </c>
      <c r="C2148" t="s">
        <v>46</v>
      </c>
      <c r="D2148" t="s">
        <v>49</v>
      </c>
      <c r="E2148" t="s">
        <v>108</v>
      </c>
      <c r="H2148" t="s">
        <v>54</v>
      </c>
      <c r="I2148" t="s">
        <v>42</v>
      </c>
      <c r="J2148" t="s">
        <v>57</v>
      </c>
      <c r="K2148" s="16">
        <v>16</v>
      </c>
      <c r="L2148" s="17">
        <v>791.06500000000005</v>
      </c>
      <c r="M2148" s="17">
        <v>63.285200000000003</v>
      </c>
      <c r="N2148" s="17">
        <v>26.382000000000005</v>
      </c>
      <c r="O2148" s="18">
        <f t="shared" si="69"/>
        <v>36.903199999999998</v>
      </c>
      <c r="P2148" s="17"/>
      <c r="Q2148" t="s">
        <v>2</v>
      </c>
    </row>
    <row r="2149" spans="1:17" x14ac:dyDescent="0.2">
      <c r="A2149" s="5">
        <f t="shared" si="68"/>
        <v>3</v>
      </c>
      <c r="B2149" s="15">
        <v>45818</v>
      </c>
      <c r="C2149" t="s">
        <v>48</v>
      </c>
      <c r="D2149" t="s">
        <v>49</v>
      </c>
      <c r="E2149" t="s">
        <v>108</v>
      </c>
      <c r="F2149" t="s">
        <v>53</v>
      </c>
      <c r="H2149" t="s">
        <v>54</v>
      </c>
      <c r="I2149" t="s">
        <v>2</v>
      </c>
      <c r="J2149" t="s">
        <v>52</v>
      </c>
      <c r="K2149" s="16">
        <v>16</v>
      </c>
      <c r="L2149" s="17">
        <v>7049.89</v>
      </c>
      <c r="M2149" s="17">
        <v>563.99120000000005</v>
      </c>
      <c r="N2149" s="17">
        <v>105.55200000000001</v>
      </c>
      <c r="O2149" s="18">
        <f t="shared" si="69"/>
        <v>458.43920000000003</v>
      </c>
      <c r="P2149" s="17"/>
    </row>
    <row r="2150" spans="1:17" x14ac:dyDescent="0.2">
      <c r="A2150" s="5">
        <f t="shared" si="68"/>
        <v>3</v>
      </c>
      <c r="B2150" s="15">
        <v>45818</v>
      </c>
      <c r="C2150" t="s">
        <v>55</v>
      </c>
      <c r="D2150" t="s">
        <v>49</v>
      </c>
      <c r="E2150" t="s">
        <v>108</v>
      </c>
      <c r="H2150" t="s">
        <v>54</v>
      </c>
      <c r="I2150" t="s">
        <v>2</v>
      </c>
      <c r="J2150" t="s">
        <v>52</v>
      </c>
      <c r="K2150" s="16">
        <v>13</v>
      </c>
      <c r="L2150" s="17">
        <v>1045.9970000000001</v>
      </c>
      <c r="M2150" s="17">
        <v>83.679760000000002</v>
      </c>
      <c r="N2150" s="17">
        <v>50.941000000000003</v>
      </c>
      <c r="O2150" s="18">
        <f t="shared" si="69"/>
        <v>32.738759999999999</v>
      </c>
      <c r="P2150" s="17"/>
      <c r="Q2150" t="s">
        <v>2</v>
      </c>
    </row>
    <row r="2151" spans="1:17" x14ac:dyDescent="0.2">
      <c r="A2151" s="5">
        <f t="shared" si="68"/>
        <v>4</v>
      </c>
      <c r="B2151" s="15">
        <v>45819</v>
      </c>
      <c r="C2151" t="s">
        <v>32</v>
      </c>
      <c r="D2151" t="s">
        <v>33</v>
      </c>
      <c r="E2151" t="s">
        <v>166</v>
      </c>
      <c r="H2151" t="s">
        <v>35</v>
      </c>
      <c r="I2151" t="s">
        <v>39</v>
      </c>
      <c r="J2151" t="s">
        <v>37</v>
      </c>
      <c r="K2151" s="16">
        <v>7</v>
      </c>
      <c r="L2151" s="17">
        <v>209.66900000000001</v>
      </c>
      <c r="M2151" s="17">
        <v>16.773520000000001</v>
      </c>
      <c r="N2151" s="17">
        <v>33.832000000000001</v>
      </c>
      <c r="O2151" s="18">
        <f t="shared" si="69"/>
        <v>-17.058479999999999</v>
      </c>
      <c r="P2151" s="17"/>
    </row>
    <row r="2152" spans="1:17" x14ac:dyDescent="0.2">
      <c r="A2152" s="5">
        <f t="shared" si="68"/>
        <v>4</v>
      </c>
      <c r="B2152" s="15">
        <v>45819</v>
      </c>
      <c r="C2152" t="s">
        <v>39</v>
      </c>
      <c r="D2152" t="s">
        <v>33</v>
      </c>
      <c r="E2152" t="s">
        <v>166</v>
      </c>
      <c r="H2152" t="s">
        <v>35</v>
      </c>
      <c r="I2152" t="s">
        <v>39</v>
      </c>
      <c r="J2152" t="s">
        <v>40</v>
      </c>
      <c r="K2152" s="16">
        <v>5</v>
      </c>
      <c r="L2152" s="17">
        <v>186.31399999999999</v>
      </c>
      <c r="M2152" s="17">
        <v>14.90512</v>
      </c>
      <c r="N2152" s="17">
        <v>31.806999999999999</v>
      </c>
      <c r="O2152" s="18">
        <f t="shared" si="69"/>
        <v>-16.901879999999998</v>
      </c>
      <c r="P2152" s="17"/>
    </row>
    <row r="2153" spans="1:17" x14ac:dyDescent="0.2">
      <c r="A2153" s="5">
        <f t="shared" si="68"/>
        <v>4</v>
      </c>
      <c r="B2153" s="15">
        <v>45819</v>
      </c>
      <c r="C2153" t="s">
        <v>42</v>
      </c>
      <c r="D2153" t="s">
        <v>49</v>
      </c>
      <c r="E2153" t="s">
        <v>166</v>
      </c>
      <c r="H2153" t="s">
        <v>51</v>
      </c>
      <c r="I2153" t="s">
        <v>2</v>
      </c>
      <c r="J2153" t="s">
        <v>117</v>
      </c>
      <c r="K2153" s="16">
        <v>11</v>
      </c>
      <c r="L2153" s="17">
        <v>543.91300000000001</v>
      </c>
      <c r="M2153" s="17">
        <v>43.513040000000004</v>
      </c>
      <c r="N2153" s="17">
        <v>41.227000000000011</v>
      </c>
      <c r="O2153" s="18">
        <f t="shared" si="69"/>
        <v>2.2860399999999927</v>
      </c>
      <c r="P2153" s="17"/>
    </row>
    <row r="2154" spans="1:17" x14ac:dyDescent="0.2">
      <c r="A2154" s="5">
        <f t="shared" si="68"/>
        <v>4</v>
      </c>
      <c r="B2154" s="15">
        <v>45819</v>
      </c>
      <c r="C2154" t="s">
        <v>36</v>
      </c>
      <c r="D2154" t="s">
        <v>49</v>
      </c>
      <c r="E2154" t="s">
        <v>166</v>
      </c>
      <c r="H2154" t="s">
        <v>35</v>
      </c>
      <c r="I2154" t="s">
        <v>2</v>
      </c>
      <c r="J2154" t="s">
        <v>40</v>
      </c>
      <c r="K2154" s="16">
        <v>6</v>
      </c>
      <c r="L2154" s="17">
        <v>296.51100000000002</v>
      </c>
      <c r="M2154" s="17">
        <v>23.720880000000001</v>
      </c>
      <c r="N2154" s="17">
        <v>12.98</v>
      </c>
      <c r="O2154" s="18">
        <f t="shared" si="69"/>
        <v>10.740880000000001</v>
      </c>
      <c r="P2154" s="17"/>
    </row>
    <row r="2155" spans="1:17" x14ac:dyDescent="0.2">
      <c r="A2155" s="5">
        <f t="shared" si="68"/>
        <v>4</v>
      </c>
      <c r="B2155" s="15">
        <v>45819</v>
      </c>
      <c r="C2155" t="s">
        <v>44</v>
      </c>
      <c r="D2155" t="s">
        <v>49</v>
      </c>
      <c r="E2155" t="s">
        <v>166</v>
      </c>
      <c r="H2155" t="s">
        <v>54</v>
      </c>
      <c r="I2155" t="s">
        <v>2</v>
      </c>
      <c r="J2155" t="s">
        <v>52</v>
      </c>
      <c r="K2155" s="16">
        <v>8</v>
      </c>
      <c r="L2155" s="17">
        <v>387.98200000000003</v>
      </c>
      <c r="M2155" s="17">
        <v>31.038560000000004</v>
      </c>
      <c r="N2155" s="17">
        <v>39.485999999999997</v>
      </c>
      <c r="O2155" s="18">
        <f t="shared" si="69"/>
        <v>-8.4474399999999932</v>
      </c>
      <c r="P2155" s="17"/>
      <c r="Q2155" t="s">
        <v>2</v>
      </c>
    </row>
    <row r="2156" spans="1:17" x14ac:dyDescent="0.2">
      <c r="A2156" s="5">
        <f t="shared" si="68"/>
        <v>4</v>
      </c>
      <c r="B2156" s="15">
        <v>45819</v>
      </c>
      <c r="C2156" t="s">
        <v>46</v>
      </c>
      <c r="D2156" t="s">
        <v>49</v>
      </c>
      <c r="E2156" t="s">
        <v>166</v>
      </c>
      <c r="H2156" t="s">
        <v>51</v>
      </c>
      <c r="I2156" t="s">
        <v>2</v>
      </c>
      <c r="J2156" t="s">
        <v>52</v>
      </c>
      <c r="K2156" s="16">
        <v>10</v>
      </c>
      <c r="L2156" s="17">
        <v>641.01099999999997</v>
      </c>
      <c r="M2156" s="17">
        <v>51.280879999999996</v>
      </c>
      <c r="N2156" s="17">
        <v>36.591000000000001</v>
      </c>
      <c r="O2156" s="18">
        <f t="shared" si="69"/>
        <v>14.689879999999995</v>
      </c>
      <c r="P2156" s="17"/>
      <c r="Q2156" t="s">
        <v>167</v>
      </c>
    </row>
    <row r="2157" spans="1:17" x14ac:dyDescent="0.2">
      <c r="A2157" s="5">
        <f t="shared" si="68"/>
        <v>4</v>
      </c>
      <c r="B2157" s="15">
        <v>45819</v>
      </c>
      <c r="C2157" t="s">
        <v>48</v>
      </c>
      <c r="D2157" t="s">
        <v>49</v>
      </c>
      <c r="E2157" t="s">
        <v>166</v>
      </c>
      <c r="H2157" t="s">
        <v>51</v>
      </c>
      <c r="I2157" t="s">
        <v>2</v>
      </c>
      <c r="J2157" t="s">
        <v>52</v>
      </c>
      <c r="K2157" s="16">
        <v>12</v>
      </c>
      <c r="L2157" s="17">
        <v>522.05999999999995</v>
      </c>
      <c r="M2157" s="17">
        <v>41.764799999999994</v>
      </c>
      <c r="N2157" s="17">
        <v>41.275000000000006</v>
      </c>
      <c r="O2157" s="18">
        <f t="shared" si="69"/>
        <v>0.48979999999998824</v>
      </c>
      <c r="P2157" s="17"/>
    </row>
    <row r="2158" spans="1:17" x14ac:dyDescent="0.2">
      <c r="A2158" s="5">
        <f t="shared" si="68"/>
        <v>4</v>
      </c>
      <c r="B2158" s="15">
        <v>45819</v>
      </c>
      <c r="C2158" t="s">
        <v>55</v>
      </c>
      <c r="D2158" t="s">
        <v>49</v>
      </c>
      <c r="E2158" t="s">
        <v>166</v>
      </c>
      <c r="H2158" t="s">
        <v>54</v>
      </c>
      <c r="I2158" t="s">
        <v>36</v>
      </c>
      <c r="J2158" t="s">
        <v>57</v>
      </c>
      <c r="K2158" s="16">
        <v>16</v>
      </c>
      <c r="L2158" s="17">
        <v>660.577</v>
      </c>
      <c r="M2158" s="17">
        <v>52.846159999999998</v>
      </c>
      <c r="N2158" s="17">
        <v>22.936</v>
      </c>
      <c r="O2158" s="18">
        <f t="shared" si="69"/>
        <v>29.910159999999998</v>
      </c>
      <c r="P2158" s="17"/>
    </row>
    <row r="2159" spans="1:17" x14ac:dyDescent="0.2">
      <c r="A2159" s="5">
        <f t="shared" si="68"/>
        <v>4</v>
      </c>
      <c r="B2159" s="15">
        <v>45819</v>
      </c>
      <c r="C2159" t="s">
        <v>32</v>
      </c>
      <c r="D2159" t="s">
        <v>49</v>
      </c>
      <c r="E2159" t="s">
        <v>107</v>
      </c>
      <c r="H2159" t="s">
        <v>35</v>
      </c>
      <c r="I2159" t="s">
        <v>39</v>
      </c>
      <c r="J2159" t="s">
        <v>52</v>
      </c>
      <c r="K2159" s="16">
        <v>8</v>
      </c>
      <c r="L2159" s="17">
        <v>463.75799999999998</v>
      </c>
      <c r="M2159" s="17">
        <v>37.100639999999999</v>
      </c>
      <c r="N2159" s="17">
        <v>41.006</v>
      </c>
      <c r="O2159" s="18">
        <f t="shared" si="69"/>
        <v>-3.9053600000000017</v>
      </c>
      <c r="P2159" s="17"/>
    </row>
    <row r="2160" spans="1:17" x14ac:dyDescent="0.2">
      <c r="A2160" s="5">
        <f t="shared" si="68"/>
        <v>4</v>
      </c>
      <c r="B2160" s="15">
        <v>45819</v>
      </c>
      <c r="C2160" t="s">
        <v>39</v>
      </c>
      <c r="D2160" t="s">
        <v>49</v>
      </c>
      <c r="E2160" t="s">
        <v>107</v>
      </c>
      <c r="H2160" t="s">
        <v>54</v>
      </c>
      <c r="I2160" t="s">
        <v>42</v>
      </c>
      <c r="J2160" t="s">
        <v>57</v>
      </c>
      <c r="K2160" s="16">
        <v>16</v>
      </c>
      <c r="L2160" s="17">
        <v>536.92399999999998</v>
      </c>
      <c r="M2160" s="17">
        <v>42.953919999999997</v>
      </c>
      <c r="N2160" s="17">
        <v>32.662999999999997</v>
      </c>
      <c r="O2160" s="18">
        <f t="shared" si="69"/>
        <v>10.29092</v>
      </c>
      <c r="P2160" s="17"/>
    </row>
    <row r="2161" spans="1:17" x14ac:dyDescent="0.2">
      <c r="A2161" s="5">
        <f t="shared" si="68"/>
        <v>4</v>
      </c>
      <c r="B2161" s="15">
        <v>45819</v>
      </c>
      <c r="C2161" t="s">
        <v>42</v>
      </c>
      <c r="D2161" t="s">
        <v>49</v>
      </c>
      <c r="E2161" t="s">
        <v>107</v>
      </c>
      <c r="H2161" t="s">
        <v>54</v>
      </c>
      <c r="I2161" t="s">
        <v>36</v>
      </c>
      <c r="J2161" t="s">
        <v>57</v>
      </c>
      <c r="K2161" s="16">
        <v>15</v>
      </c>
      <c r="L2161" s="17">
        <v>776.42600000000004</v>
      </c>
      <c r="M2161" s="17">
        <v>62.114080000000008</v>
      </c>
      <c r="N2161" s="17">
        <v>26.213999999999999</v>
      </c>
      <c r="O2161" s="18">
        <f t="shared" si="69"/>
        <v>35.90008000000001</v>
      </c>
      <c r="P2161" s="17"/>
    </row>
    <row r="2162" spans="1:17" x14ac:dyDescent="0.2">
      <c r="A2162" s="5">
        <f t="shared" si="68"/>
        <v>4</v>
      </c>
      <c r="B2162" s="15">
        <v>45819</v>
      </c>
      <c r="C2162" t="s">
        <v>36</v>
      </c>
      <c r="D2162" t="s">
        <v>49</v>
      </c>
      <c r="E2162" t="s">
        <v>107</v>
      </c>
      <c r="H2162" t="s">
        <v>54</v>
      </c>
      <c r="I2162" t="s">
        <v>36</v>
      </c>
      <c r="J2162" t="s">
        <v>57</v>
      </c>
      <c r="K2162" s="16">
        <v>15</v>
      </c>
      <c r="L2162" s="17">
        <v>479.28399999999999</v>
      </c>
      <c r="M2162" s="17">
        <v>38.34272</v>
      </c>
      <c r="N2162" s="17">
        <v>22.863</v>
      </c>
      <c r="O2162" s="18">
        <f t="shared" si="69"/>
        <v>15.47972</v>
      </c>
      <c r="P2162" s="17"/>
    </row>
    <row r="2163" spans="1:17" x14ac:dyDescent="0.2">
      <c r="A2163" s="5">
        <f t="shared" si="68"/>
        <v>4</v>
      </c>
      <c r="B2163" s="15">
        <v>45819</v>
      </c>
      <c r="C2163" t="s">
        <v>44</v>
      </c>
      <c r="D2163" t="s">
        <v>49</v>
      </c>
      <c r="E2163" t="s">
        <v>107</v>
      </c>
      <c r="H2163" t="s">
        <v>54</v>
      </c>
      <c r="I2163" t="s">
        <v>42</v>
      </c>
      <c r="J2163" t="s">
        <v>57</v>
      </c>
      <c r="K2163" s="16">
        <v>14</v>
      </c>
      <c r="L2163" s="17">
        <v>571.98900000000003</v>
      </c>
      <c r="M2163" s="17">
        <v>45.759120000000003</v>
      </c>
      <c r="N2163" s="17">
        <v>26.226000000000003</v>
      </c>
      <c r="O2163" s="18">
        <f t="shared" si="69"/>
        <v>19.53312</v>
      </c>
      <c r="P2163" s="17"/>
    </row>
    <row r="2164" spans="1:17" x14ac:dyDescent="0.2">
      <c r="A2164" s="5">
        <f t="shared" si="68"/>
        <v>4</v>
      </c>
      <c r="B2164" s="15">
        <v>45819</v>
      </c>
      <c r="C2164" t="s">
        <v>46</v>
      </c>
      <c r="D2164" t="s">
        <v>49</v>
      </c>
      <c r="E2164" t="s">
        <v>107</v>
      </c>
      <c r="H2164" t="s">
        <v>54</v>
      </c>
      <c r="I2164" t="s">
        <v>2</v>
      </c>
      <c r="J2164" t="s">
        <v>52</v>
      </c>
      <c r="K2164" s="16">
        <v>11</v>
      </c>
      <c r="L2164" s="17">
        <v>505.18400000000003</v>
      </c>
      <c r="M2164" s="17">
        <v>40.414720000000003</v>
      </c>
      <c r="N2164" s="17">
        <v>29.774000000000004</v>
      </c>
      <c r="O2164" s="18">
        <f t="shared" si="69"/>
        <v>10.640719999999998</v>
      </c>
      <c r="P2164" s="17"/>
    </row>
    <row r="2165" spans="1:17" x14ac:dyDescent="0.2">
      <c r="A2165" s="5">
        <f t="shared" si="68"/>
        <v>4</v>
      </c>
      <c r="B2165" s="15">
        <v>45819</v>
      </c>
      <c r="C2165" t="s">
        <v>48</v>
      </c>
      <c r="D2165" t="s">
        <v>49</v>
      </c>
      <c r="E2165" t="s">
        <v>107</v>
      </c>
      <c r="H2165" t="s">
        <v>45</v>
      </c>
      <c r="I2165" t="s">
        <v>36</v>
      </c>
      <c r="J2165" t="s">
        <v>57</v>
      </c>
      <c r="K2165" s="16">
        <v>12</v>
      </c>
      <c r="L2165" s="17">
        <v>472.93700000000001</v>
      </c>
      <c r="M2165" s="17">
        <v>37.834960000000002</v>
      </c>
      <c r="N2165" s="17">
        <v>24.682000000000002</v>
      </c>
      <c r="O2165" s="18">
        <f t="shared" si="69"/>
        <v>13.15296</v>
      </c>
      <c r="P2165" s="17"/>
    </row>
    <row r="2166" spans="1:17" x14ac:dyDescent="0.2">
      <c r="A2166" s="5">
        <f t="shared" si="68"/>
        <v>4</v>
      </c>
      <c r="B2166" s="15">
        <v>45819</v>
      </c>
      <c r="C2166" t="s">
        <v>55</v>
      </c>
      <c r="D2166" t="s">
        <v>49</v>
      </c>
      <c r="E2166" t="s">
        <v>107</v>
      </c>
      <c r="H2166" t="s">
        <v>35</v>
      </c>
      <c r="I2166" t="s">
        <v>2</v>
      </c>
      <c r="J2166" t="s">
        <v>60</v>
      </c>
      <c r="K2166" s="16">
        <v>11</v>
      </c>
      <c r="L2166" s="17">
        <v>310.46100000000001</v>
      </c>
      <c r="M2166" s="17">
        <v>24.836880000000001</v>
      </c>
      <c r="N2166" s="17">
        <v>26.213999999999999</v>
      </c>
      <c r="O2166" s="18">
        <f t="shared" si="69"/>
        <v>-1.3771199999999979</v>
      </c>
      <c r="P2166" s="17"/>
    </row>
    <row r="2167" spans="1:17" x14ac:dyDescent="0.2">
      <c r="A2167" s="5">
        <f t="shared" si="68"/>
        <v>5</v>
      </c>
      <c r="B2167" s="15">
        <v>45820</v>
      </c>
      <c r="C2167" t="s">
        <v>32</v>
      </c>
      <c r="D2167" t="s">
        <v>33</v>
      </c>
      <c r="E2167" t="s">
        <v>149</v>
      </c>
      <c r="H2167" t="s">
        <v>35</v>
      </c>
      <c r="I2167" t="s">
        <v>39</v>
      </c>
      <c r="J2167" t="s">
        <v>40</v>
      </c>
      <c r="K2167" s="16">
        <v>8</v>
      </c>
      <c r="L2167" s="17">
        <v>336.66</v>
      </c>
      <c r="M2167" s="17">
        <v>26.932800000000004</v>
      </c>
      <c r="N2167" s="17">
        <v>47.824999999999996</v>
      </c>
      <c r="O2167" s="18">
        <f t="shared" si="69"/>
        <v>-20.892199999999992</v>
      </c>
      <c r="P2167" s="17"/>
    </row>
    <row r="2168" spans="1:17" x14ac:dyDescent="0.2">
      <c r="A2168" s="5">
        <f t="shared" si="68"/>
        <v>5</v>
      </c>
      <c r="B2168" s="15">
        <v>45820</v>
      </c>
      <c r="C2168" t="s">
        <v>39</v>
      </c>
      <c r="D2168" t="s">
        <v>33</v>
      </c>
      <c r="E2168" t="s">
        <v>149</v>
      </c>
      <c r="H2168" t="s">
        <v>54</v>
      </c>
      <c r="I2168" t="s">
        <v>2</v>
      </c>
      <c r="J2168" t="s">
        <v>43</v>
      </c>
      <c r="K2168" s="16">
        <v>15</v>
      </c>
      <c r="L2168" s="17">
        <v>509.73599999999999</v>
      </c>
      <c r="M2168" s="17">
        <v>40.778880000000001</v>
      </c>
      <c r="N2168" s="17">
        <v>45.8</v>
      </c>
      <c r="O2168" s="18">
        <f t="shared" si="69"/>
        <v>-5.0211199999999963</v>
      </c>
      <c r="P2168" s="17"/>
    </row>
    <row r="2169" spans="1:17" x14ac:dyDescent="0.2">
      <c r="A2169" s="5">
        <f t="shared" si="68"/>
        <v>5</v>
      </c>
      <c r="B2169" s="15">
        <v>45820</v>
      </c>
      <c r="C2169" t="s">
        <v>42</v>
      </c>
      <c r="D2169" t="s">
        <v>33</v>
      </c>
      <c r="E2169" t="s">
        <v>149</v>
      </c>
      <c r="H2169" t="s">
        <v>35</v>
      </c>
      <c r="I2169" t="s">
        <v>36</v>
      </c>
      <c r="J2169" t="s">
        <v>47</v>
      </c>
      <c r="K2169" s="16">
        <v>8</v>
      </c>
      <c r="L2169" s="17">
        <v>400.93400000000003</v>
      </c>
      <c r="M2169" s="17">
        <v>32.074719999999999</v>
      </c>
      <c r="N2169" s="17">
        <v>42.416000000000004</v>
      </c>
      <c r="O2169" s="18">
        <f t="shared" si="69"/>
        <v>-10.341280000000005</v>
      </c>
      <c r="P2169" s="17"/>
    </row>
    <row r="2170" spans="1:17" x14ac:dyDescent="0.2">
      <c r="A2170" s="5">
        <f t="shared" si="68"/>
        <v>5</v>
      </c>
      <c r="B2170" s="15">
        <v>45820</v>
      </c>
      <c r="C2170" t="s">
        <v>36</v>
      </c>
      <c r="D2170" t="s">
        <v>33</v>
      </c>
      <c r="E2170" t="s">
        <v>149</v>
      </c>
      <c r="H2170" t="s">
        <v>45</v>
      </c>
      <c r="I2170" t="s">
        <v>2</v>
      </c>
      <c r="J2170" t="s">
        <v>52</v>
      </c>
      <c r="K2170" s="16">
        <v>8</v>
      </c>
      <c r="L2170" s="17">
        <v>303.80799999999999</v>
      </c>
      <c r="M2170" s="17">
        <v>24.304639999999999</v>
      </c>
      <c r="N2170" s="17">
        <v>22.155999999999999</v>
      </c>
      <c r="O2170" s="18">
        <f t="shared" si="69"/>
        <v>2.1486400000000003</v>
      </c>
      <c r="P2170" s="17"/>
    </row>
    <row r="2171" spans="1:17" x14ac:dyDescent="0.2">
      <c r="A2171" s="5">
        <f t="shared" si="68"/>
        <v>5</v>
      </c>
      <c r="B2171" s="15">
        <v>45820</v>
      </c>
      <c r="C2171" t="s">
        <v>44</v>
      </c>
      <c r="D2171" t="s">
        <v>33</v>
      </c>
      <c r="E2171" t="s">
        <v>149</v>
      </c>
      <c r="H2171" t="s">
        <v>45</v>
      </c>
      <c r="I2171" t="s">
        <v>2</v>
      </c>
      <c r="J2171" t="s">
        <v>52</v>
      </c>
      <c r="K2171" s="16">
        <v>9</v>
      </c>
      <c r="L2171" s="17">
        <v>348.17500000000001</v>
      </c>
      <c r="M2171" s="17">
        <v>27.854000000000003</v>
      </c>
      <c r="N2171" s="17">
        <v>23.2</v>
      </c>
      <c r="O2171" s="18">
        <f t="shared" si="69"/>
        <v>4.6540000000000035</v>
      </c>
      <c r="P2171" s="17"/>
      <c r="Q2171" t="s">
        <v>2</v>
      </c>
    </row>
    <row r="2172" spans="1:17" x14ac:dyDescent="0.2">
      <c r="A2172" s="5">
        <f t="shared" si="68"/>
        <v>5</v>
      </c>
      <c r="B2172" s="15">
        <v>45820</v>
      </c>
      <c r="C2172" t="s">
        <v>46</v>
      </c>
      <c r="D2172" t="s">
        <v>33</v>
      </c>
      <c r="E2172" t="s">
        <v>149</v>
      </c>
      <c r="H2172" t="s">
        <v>45</v>
      </c>
      <c r="I2172" t="s">
        <v>2</v>
      </c>
      <c r="J2172" t="s">
        <v>43</v>
      </c>
      <c r="K2172" s="16">
        <v>9</v>
      </c>
      <c r="L2172" s="17">
        <v>478.99</v>
      </c>
      <c r="M2172" s="17">
        <v>38.319200000000002</v>
      </c>
      <c r="N2172" s="17">
        <v>21.434999999999999</v>
      </c>
      <c r="O2172" s="18">
        <f t="shared" si="69"/>
        <v>16.884200000000003</v>
      </c>
      <c r="P2172" s="17"/>
    </row>
    <row r="2173" spans="1:17" x14ac:dyDescent="0.2">
      <c r="A2173" s="5">
        <f t="shared" si="68"/>
        <v>5</v>
      </c>
      <c r="B2173" s="15">
        <v>45820</v>
      </c>
      <c r="C2173" t="s">
        <v>48</v>
      </c>
      <c r="D2173" t="s">
        <v>33</v>
      </c>
      <c r="E2173" t="s">
        <v>149</v>
      </c>
      <c r="H2173" t="s">
        <v>54</v>
      </c>
      <c r="I2173" t="s">
        <v>2</v>
      </c>
      <c r="J2173" t="s">
        <v>40</v>
      </c>
      <c r="K2173" s="16">
        <v>10</v>
      </c>
      <c r="L2173" s="17">
        <v>539.58900000000006</v>
      </c>
      <c r="M2173" s="17">
        <v>43.167120000000004</v>
      </c>
      <c r="N2173" s="17">
        <v>49.534000000000006</v>
      </c>
      <c r="O2173" s="18">
        <f t="shared" si="69"/>
        <v>-6.3668800000000019</v>
      </c>
      <c r="P2173" s="17"/>
    </row>
    <row r="2174" spans="1:17" x14ac:dyDescent="0.2">
      <c r="A2174" s="5">
        <f t="shared" si="68"/>
        <v>5</v>
      </c>
      <c r="B2174" s="15">
        <v>45820</v>
      </c>
      <c r="C2174" t="s">
        <v>55</v>
      </c>
      <c r="D2174" t="s">
        <v>33</v>
      </c>
      <c r="E2174" t="s">
        <v>149</v>
      </c>
      <c r="H2174" t="s">
        <v>54</v>
      </c>
      <c r="I2174" t="s">
        <v>2</v>
      </c>
      <c r="J2174" t="s">
        <v>40</v>
      </c>
      <c r="K2174" s="16">
        <v>12</v>
      </c>
      <c r="L2174" s="17">
        <v>673.69399999999996</v>
      </c>
      <c r="M2174" s="17">
        <v>53.895519999999998</v>
      </c>
      <c r="N2174" s="17">
        <v>78.566000000000003</v>
      </c>
      <c r="O2174" s="18">
        <f t="shared" si="69"/>
        <v>-24.670480000000005</v>
      </c>
      <c r="P2174" s="17"/>
    </row>
    <row r="2175" spans="1:17" x14ac:dyDescent="0.2">
      <c r="A2175" s="5">
        <f t="shared" si="68"/>
        <v>5</v>
      </c>
      <c r="B2175" s="15">
        <v>45820</v>
      </c>
      <c r="C2175" t="s">
        <v>32</v>
      </c>
      <c r="D2175" t="s">
        <v>49</v>
      </c>
      <c r="E2175" t="s">
        <v>132</v>
      </c>
      <c r="H2175" t="s">
        <v>54</v>
      </c>
      <c r="I2175" t="s">
        <v>42</v>
      </c>
      <c r="J2175" t="s">
        <v>57</v>
      </c>
      <c r="K2175" s="16">
        <v>16</v>
      </c>
      <c r="L2175" s="17">
        <v>859.56899999999996</v>
      </c>
      <c r="M2175" s="17">
        <v>68.765519999999995</v>
      </c>
      <c r="N2175" s="17">
        <v>35.683</v>
      </c>
      <c r="O2175" s="18">
        <f t="shared" si="69"/>
        <v>33.082519999999995</v>
      </c>
      <c r="P2175" s="17"/>
      <c r="Q2175" t="s">
        <v>2</v>
      </c>
    </row>
    <row r="2176" spans="1:17" x14ac:dyDescent="0.2">
      <c r="A2176" s="5">
        <f t="shared" si="68"/>
        <v>5</v>
      </c>
      <c r="B2176" s="15">
        <v>45820</v>
      </c>
      <c r="C2176" t="s">
        <v>39</v>
      </c>
      <c r="D2176" t="s">
        <v>49</v>
      </c>
      <c r="E2176" t="s">
        <v>132</v>
      </c>
      <c r="H2176" t="s">
        <v>54</v>
      </c>
      <c r="I2176" t="s">
        <v>42</v>
      </c>
      <c r="J2176" t="s">
        <v>57</v>
      </c>
      <c r="K2176" s="16">
        <v>15</v>
      </c>
      <c r="L2176" s="17">
        <v>1005.779</v>
      </c>
      <c r="M2176" s="17">
        <v>80.462320000000005</v>
      </c>
      <c r="N2176" s="17">
        <v>43.9</v>
      </c>
      <c r="O2176" s="18">
        <f t="shared" si="69"/>
        <v>36.562320000000007</v>
      </c>
      <c r="P2176" s="17"/>
    </row>
    <row r="2177" spans="1:17" x14ac:dyDescent="0.2">
      <c r="A2177" s="5">
        <f t="shared" si="68"/>
        <v>5</v>
      </c>
      <c r="B2177" s="15">
        <v>45820</v>
      </c>
      <c r="C2177" t="s">
        <v>42</v>
      </c>
      <c r="D2177" t="s">
        <v>49</v>
      </c>
      <c r="E2177" t="s">
        <v>132</v>
      </c>
      <c r="H2177" t="s">
        <v>35</v>
      </c>
      <c r="I2177" t="s">
        <v>36</v>
      </c>
      <c r="J2177" t="s">
        <v>57</v>
      </c>
      <c r="K2177" s="16">
        <v>9</v>
      </c>
      <c r="L2177" s="17">
        <v>886.31700000000001</v>
      </c>
      <c r="M2177" s="17">
        <v>70.905360000000002</v>
      </c>
      <c r="N2177" s="17">
        <v>25.547000000000001</v>
      </c>
      <c r="O2177" s="18">
        <f t="shared" si="69"/>
        <v>45.358360000000005</v>
      </c>
      <c r="P2177" s="17"/>
    </row>
    <row r="2178" spans="1:17" x14ac:dyDescent="0.2">
      <c r="A2178" s="5">
        <f t="shared" si="68"/>
        <v>5</v>
      </c>
      <c r="B2178" s="15">
        <v>45820</v>
      </c>
      <c r="C2178" t="s">
        <v>36</v>
      </c>
      <c r="D2178" t="s">
        <v>49</v>
      </c>
      <c r="E2178" t="s">
        <v>132</v>
      </c>
      <c r="H2178" t="s">
        <v>45</v>
      </c>
      <c r="I2178" t="s">
        <v>36</v>
      </c>
      <c r="J2178" t="s">
        <v>57</v>
      </c>
      <c r="K2178" s="16">
        <v>11</v>
      </c>
      <c r="L2178" s="17">
        <v>715.09799999999996</v>
      </c>
      <c r="M2178" s="17">
        <v>57.207839999999997</v>
      </c>
      <c r="N2178" s="17">
        <v>21.106000000000002</v>
      </c>
      <c r="O2178" s="18">
        <f t="shared" si="69"/>
        <v>36.101839999999996</v>
      </c>
      <c r="P2178" s="17"/>
    </row>
    <row r="2179" spans="1:17" x14ac:dyDescent="0.2">
      <c r="A2179" s="5">
        <f t="shared" si="68"/>
        <v>5</v>
      </c>
      <c r="B2179" s="15">
        <v>45820</v>
      </c>
      <c r="C2179" t="s">
        <v>44</v>
      </c>
      <c r="D2179" t="s">
        <v>49</v>
      </c>
      <c r="E2179" t="s">
        <v>132</v>
      </c>
      <c r="H2179" t="s">
        <v>35</v>
      </c>
      <c r="I2179" t="s">
        <v>42</v>
      </c>
      <c r="J2179" t="s">
        <v>52</v>
      </c>
      <c r="K2179" s="16">
        <v>8</v>
      </c>
      <c r="L2179" s="17">
        <v>575.22400000000005</v>
      </c>
      <c r="M2179" s="17">
        <v>46.017920000000004</v>
      </c>
      <c r="N2179" s="17">
        <v>29.774000000000001</v>
      </c>
      <c r="O2179" s="18">
        <f t="shared" si="69"/>
        <v>16.243920000000003</v>
      </c>
      <c r="P2179" s="17"/>
    </row>
    <row r="2180" spans="1:17" x14ac:dyDescent="0.2">
      <c r="A2180" s="5">
        <f t="shared" si="68"/>
        <v>5</v>
      </c>
      <c r="B2180" s="15">
        <v>45820</v>
      </c>
      <c r="C2180" t="s">
        <v>46</v>
      </c>
      <c r="D2180" t="s">
        <v>49</v>
      </c>
      <c r="E2180" t="s">
        <v>132</v>
      </c>
      <c r="F2180" t="s">
        <v>53</v>
      </c>
      <c r="H2180" t="s">
        <v>54</v>
      </c>
      <c r="I2180" t="s">
        <v>39</v>
      </c>
      <c r="J2180" t="s">
        <v>57</v>
      </c>
      <c r="K2180" s="16">
        <v>13</v>
      </c>
      <c r="L2180" s="17">
        <v>6745.2049999999999</v>
      </c>
      <c r="M2180" s="17">
        <v>539.6164</v>
      </c>
      <c r="N2180" s="17">
        <v>62.657000000000011</v>
      </c>
      <c r="O2180" s="18">
        <f t="shared" si="69"/>
        <v>476.95939999999996</v>
      </c>
      <c r="P2180" s="17"/>
    </row>
    <row r="2181" spans="1:17" x14ac:dyDescent="0.2">
      <c r="A2181" s="5">
        <f t="shared" si="68"/>
        <v>5</v>
      </c>
      <c r="B2181" s="15">
        <v>45820</v>
      </c>
      <c r="C2181" t="s">
        <v>48</v>
      </c>
      <c r="D2181" t="s">
        <v>49</v>
      </c>
      <c r="E2181" t="s">
        <v>132</v>
      </c>
      <c r="H2181" t="s">
        <v>35</v>
      </c>
      <c r="I2181" t="s">
        <v>39</v>
      </c>
      <c r="J2181" t="s">
        <v>52</v>
      </c>
      <c r="K2181" s="16">
        <v>4</v>
      </c>
      <c r="L2181" s="17">
        <v>260.51499999999999</v>
      </c>
      <c r="M2181" s="17">
        <v>20.841200000000001</v>
      </c>
      <c r="N2181" s="17">
        <v>52.269999999999996</v>
      </c>
      <c r="O2181" s="18">
        <f t="shared" si="69"/>
        <v>-31.428799999999995</v>
      </c>
      <c r="P2181" s="17"/>
    </row>
    <row r="2182" spans="1:17" x14ac:dyDescent="0.2">
      <c r="A2182" s="5">
        <f t="shared" si="68"/>
        <v>5</v>
      </c>
      <c r="B2182" s="15">
        <v>45820</v>
      </c>
      <c r="C2182" t="s">
        <v>55</v>
      </c>
      <c r="D2182" t="s">
        <v>49</v>
      </c>
      <c r="E2182" t="s">
        <v>132</v>
      </c>
      <c r="H2182" t="s">
        <v>35</v>
      </c>
      <c r="I2182" t="s">
        <v>42</v>
      </c>
      <c r="J2182" t="s">
        <v>52</v>
      </c>
      <c r="K2182" s="16">
        <v>8</v>
      </c>
      <c r="L2182" s="17">
        <v>410.60700000000003</v>
      </c>
      <c r="M2182" s="17">
        <v>32.848560000000006</v>
      </c>
      <c r="N2182" s="17">
        <v>39.548999999999999</v>
      </c>
      <c r="O2182" s="18">
        <f t="shared" si="69"/>
        <v>-6.7004399999999933</v>
      </c>
      <c r="P2182" s="17"/>
    </row>
    <row r="2183" spans="1:17" x14ac:dyDescent="0.2">
      <c r="A2183" s="5">
        <f t="shared" si="68"/>
        <v>6</v>
      </c>
      <c r="B2183" s="15">
        <v>45821</v>
      </c>
      <c r="C2183" t="s">
        <v>32</v>
      </c>
      <c r="D2183" t="s">
        <v>49</v>
      </c>
      <c r="E2183" t="s">
        <v>88</v>
      </c>
      <c r="H2183" t="s">
        <v>35</v>
      </c>
      <c r="I2183" t="s">
        <v>39</v>
      </c>
      <c r="J2183" t="s">
        <v>117</v>
      </c>
      <c r="K2183" s="16">
        <v>6</v>
      </c>
      <c r="L2183" s="17">
        <v>181.03299999999999</v>
      </c>
      <c r="M2183" s="17">
        <v>14.48264</v>
      </c>
      <c r="N2183" s="17">
        <v>51.789999999999992</v>
      </c>
      <c r="O2183" s="18">
        <f t="shared" si="69"/>
        <v>-37.307359999999989</v>
      </c>
      <c r="P2183" s="17"/>
    </row>
    <row r="2184" spans="1:17" x14ac:dyDescent="0.2">
      <c r="A2184" s="5">
        <f t="shared" si="68"/>
        <v>6</v>
      </c>
      <c r="B2184" s="15">
        <v>45821</v>
      </c>
      <c r="C2184" t="s">
        <v>39</v>
      </c>
      <c r="D2184" t="s">
        <v>49</v>
      </c>
      <c r="E2184" t="s">
        <v>88</v>
      </c>
      <c r="H2184" t="s">
        <v>35</v>
      </c>
      <c r="I2184" t="s">
        <v>42</v>
      </c>
      <c r="J2184" t="s">
        <v>57</v>
      </c>
      <c r="K2184" s="16">
        <v>7</v>
      </c>
      <c r="L2184" s="17">
        <v>215.43600000000001</v>
      </c>
      <c r="M2184" s="17">
        <v>17.23488</v>
      </c>
      <c r="N2184" s="17">
        <v>24.427</v>
      </c>
      <c r="O2184" s="18">
        <f t="shared" si="69"/>
        <v>-7.1921199999999992</v>
      </c>
      <c r="P2184" s="17"/>
    </row>
    <row r="2185" spans="1:17" x14ac:dyDescent="0.2">
      <c r="A2185" s="5">
        <f t="shared" si="68"/>
        <v>6</v>
      </c>
      <c r="B2185" s="15">
        <v>45821</v>
      </c>
      <c r="C2185" t="s">
        <v>42</v>
      </c>
      <c r="D2185" t="s">
        <v>49</v>
      </c>
      <c r="E2185" t="s">
        <v>88</v>
      </c>
      <c r="H2185" t="s">
        <v>45</v>
      </c>
      <c r="I2185" t="s">
        <v>2</v>
      </c>
      <c r="J2185" t="s">
        <v>52</v>
      </c>
      <c r="K2185" s="16">
        <v>7</v>
      </c>
      <c r="L2185" s="17">
        <v>245.43</v>
      </c>
      <c r="M2185" s="17">
        <v>19.634399999999999</v>
      </c>
      <c r="N2185" s="17">
        <v>15.517999999999999</v>
      </c>
      <c r="O2185" s="18">
        <f t="shared" si="69"/>
        <v>4.1164000000000005</v>
      </c>
      <c r="P2185" s="17"/>
      <c r="Q2185" t="s">
        <v>2</v>
      </c>
    </row>
    <row r="2186" spans="1:17" x14ac:dyDescent="0.2">
      <c r="A2186" s="5">
        <f t="shared" si="68"/>
        <v>6</v>
      </c>
      <c r="B2186" s="15">
        <v>45821</v>
      </c>
      <c r="C2186" t="s">
        <v>36</v>
      </c>
      <c r="D2186" t="s">
        <v>49</v>
      </c>
      <c r="E2186" t="s">
        <v>88</v>
      </c>
      <c r="H2186" t="s">
        <v>54</v>
      </c>
      <c r="I2186" t="s">
        <v>2</v>
      </c>
      <c r="J2186" t="s">
        <v>52</v>
      </c>
      <c r="K2186" s="16">
        <v>9</v>
      </c>
      <c r="L2186" s="17">
        <v>316.858</v>
      </c>
      <c r="M2186" s="17">
        <v>25.34864</v>
      </c>
      <c r="N2186" s="17">
        <v>35.803000000000004</v>
      </c>
      <c r="O2186" s="18">
        <f t="shared" si="69"/>
        <v>-10.454360000000005</v>
      </c>
      <c r="P2186" s="17"/>
    </row>
    <row r="2187" spans="1:17" x14ac:dyDescent="0.2">
      <c r="A2187" s="5">
        <f t="shared" si="68"/>
        <v>6</v>
      </c>
      <c r="B2187" s="15">
        <v>45821</v>
      </c>
      <c r="C2187" t="s">
        <v>44</v>
      </c>
      <c r="D2187" t="s">
        <v>49</v>
      </c>
      <c r="E2187" t="s">
        <v>88</v>
      </c>
      <c r="H2187" t="s">
        <v>51</v>
      </c>
      <c r="I2187" t="s">
        <v>2</v>
      </c>
      <c r="J2187" t="s">
        <v>52</v>
      </c>
      <c r="K2187" s="16">
        <v>9</v>
      </c>
      <c r="L2187" s="17">
        <v>501.75599999999997</v>
      </c>
      <c r="M2187" s="17">
        <v>40.140479999999997</v>
      </c>
      <c r="N2187" s="17">
        <v>37.336000000000006</v>
      </c>
      <c r="O2187" s="18">
        <f t="shared" si="69"/>
        <v>2.804479999999991</v>
      </c>
      <c r="P2187" s="17"/>
    </row>
    <row r="2188" spans="1:17" x14ac:dyDescent="0.2">
      <c r="A2188" s="5">
        <f t="shared" si="68"/>
        <v>6</v>
      </c>
      <c r="B2188" s="15">
        <v>45821</v>
      </c>
      <c r="C2188" t="s">
        <v>46</v>
      </c>
      <c r="D2188" t="s">
        <v>49</v>
      </c>
      <c r="E2188" t="s">
        <v>88</v>
      </c>
      <c r="H2188" t="s">
        <v>54</v>
      </c>
      <c r="I2188" t="s">
        <v>36</v>
      </c>
      <c r="J2188" t="s">
        <v>57</v>
      </c>
      <c r="K2188" s="16">
        <v>8</v>
      </c>
      <c r="L2188" s="17">
        <v>405.43200000000002</v>
      </c>
      <c r="M2188" s="17">
        <v>32.434560000000005</v>
      </c>
      <c r="N2188" s="17">
        <v>24.387</v>
      </c>
      <c r="O2188" s="18">
        <f t="shared" si="69"/>
        <v>8.0475600000000043</v>
      </c>
      <c r="P2188" s="17"/>
    </row>
    <row r="2189" spans="1:17" x14ac:dyDescent="0.2">
      <c r="A2189" s="5">
        <f t="shared" si="68"/>
        <v>6</v>
      </c>
      <c r="B2189" s="15">
        <v>45821</v>
      </c>
      <c r="C2189" t="s">
        <v>48</v>
      </c>
      <c r="D2189" t="s">
        <v>49</v>
      </c>
      <c r="E2189" t="s">
        <v>88</v>
      </c>
      <c r="H2189" t="s">
        <v>54</v>
      </c>
      <c r="I2189" t="s">
        <v>36</v>
      </c>
      <c r="J2189" t="s">
        <v>57</v>
      </c>
      <c r="K2189" s="16">
        <v>9</v>
      </c>
      <c r="L2189" s="17">
        <v>497.92200000000003</v>
      </c>
      <c r="M2189" s="17">
        <v>39.833760000000005</v>
      </c>
      <c r="N2189" s="17">
        <v>27.641000000000002</v>
      </c>
      <c r="O2189" s="18">
        <f t="shared" si="69"/>
        <v>12.192760000000003</v>
      </c>
      <c r="P2189" s="17"/>
    </row>
    <row r="2190" spans="1:17" x14ac:dyDescent="0.2">
      <c r="A2190" s="5">
        <f t="shared" ref="A2190:A2253" si="70">WEEKDAY(B2190)</f>
        <v>6</v>
      </c>
      <c r="B2190" s="15">
        <v>45821</v>
      </c>
      <c r="C2190" t="s">
        <v>32</v>
      </c>
      <c r="D2190" t="s">
        <v>49</v>
      </c>
      <c r="E2190" t="s">
        <v>108</v>
      </c>
      <c r="H2190" t="s">
        <v>35</v>
      </c>
      <c r="I2190" t="s">
        <v>39</v>
      </c>
      <c r="J2190" t="s">
        <v>117</v>
      </c>
      <c r="K2190" s="16">
        <v>5</v>
      </c>
      <c r="L2190" s="17">
        <v>352.56400000000002</v>
      </c>
      <c r="M2190" s="17">
        <v>28.205120000000001</v>
      </c>
      <c r="N2190" s="17">
        <v>61.201999999999998</v>
      </c>
      <c r="O2190" s="18">
        <f t="shared" ref="O2190:O2253" si="71">M2190-N2190</f>
        <v>-32.996879999999997</v>
      </c>
      <c r="P2190" s="17"/>
    </row>
    <row r="2191" spans="1:17" x14ac:dyDescent="0.2">
      <c r="A2191" s="5">
        <f t="shared" si="70"/>
        <v>6</v>
      </c>
      <c r="B2191" s="15">
        <v>45821</v>
      </c>
      <c r="C2191" t="s">
        <v>39</v>
      </c>
      <c r="D2191" t="s">
        <v>49</v>
      </c>
      <c r="E2191" t="s">
        <v>108</v>
      </c>
      <c r="H2191" t="s">
        <v>62</v>
      </c>
      <c r="I2191" t="s">
        <v>2</v>
      </c>
      <c r="J2191" t="s">
        <v>57</v>
      </c>
      <c r="K2191" s="16">
        <v>9</v>
      </c>
      <c r="L2191" s="17">
        <v>486.142</v>
      </c>
      <c r="M2191" s="17">
        <v>38.891359999999999</v>
      </c>
      <c r="N2191" s="17">
        <v>78.390999999999991</v>
      </c>
      <c r="O2191" s="18">
        <f t="shared" si="71"/>
        <v>-39.499639999999992</v>
      </c>
      <c r="P2191" s="17"/>
    </row>
    <row r="2192" spans="1:17" x14ac:dyDescent="0.2">
      <c r="A2192" s="5">
        <f t="shared" si="70"/>
        <v>6</v>
      </c>
      <c r="B2192" s="15">
        <v>45821</v>
      </c>
      <c r="C2192" t="s">
        <v>42</v>
      </c>
      <c r="D2192" t="s">
        <v>49</v>
      </c>
      <c r="E2192" t="s">
        <v>108</v>
      </c>
      <c r="H2192" t="s">
        <v>45</v>
      </c>
      <c r="I2192" t="s">
        <v>36</v>
      </c>
      <c r="J2192" t="s">
        <v>57</v>
      </c>
      <c r="K2192" s="16">
        <v>8</v>
      </c>
      <c r="L2192" s="17">
        <v>592.30200000000002</v>
      </c>
      <c r="M2192" s="17">
        <v>47.384160000000001</v>
      </c>
      <c r="N2192" s="17">
        <v>23.544999999999998</v>
      </c>
      <c r="O2192" s="18">
        <f t="shared" si="71"/>
        <v>23.839160000000003</v>
      </c>
      <c r="P2192" s="17"/>
    </row>
    <row r="2193" spans="1:16" x14ac:dyDescent="0.2">
      <c r="A2193" s="5">
        <f t="shared" si="70"/>
        <v>6</v>
      </c>
      <c r="B2193" s="15">
        <v>45821</v>
      </c>
      <c r="C2193" t="s">
        <v>36</v>
      </c>
      <c r="D2193" t="s">
        <v>49</v>
      </c>
      <c r="E2193" t="s">
        <v>108</v>
      </c>
      <c r="H2193" t="s">
        <v>45</v>
      </c>
      <c r="I2193" t="s">
        <v>2</v>
      </c>
      <c r="J2193" t="s">
        <v>52</v>
      </c>
      <c r="K2193" s="16">
        <v>6</v>
      </c>
      <c r="L2193" s="17">
        <v>436.39400000000001</v>
      </c>
      <c r="M2193" s="17">
        <v>34.911520000000003</v>
      </c>
      <c r="N2193" s="17">
        <v>43.268999999999998</v>
      </c>
      <c r="O2193" s="18">
        <f t="shared" si="71"/>
        <v>-8.3574799999999954</v>
      </c>
      <c r="P2193" s="17"/>
    </row>
    <row r="2194" spans="1:16" x14ac:dyDescent="0.2">
      <c r="A2194" s="5">
        <f t="shared" si="70"/>
        <v>6</v>
      </c>
      <c r="B2194" s="15">
        <v>45821</v>
      </c>
      <c r="C2194" t="s">
        <v>44</v>
      </c>
      <c r="D2194" t="s">
        <v>49</v>
      </c>
      <c r="E2194" t="s">
        <v>108</v>
      </c>
      <c r="H2194" t="s">
        <v>73</v>
      </c>
      <c r="I2194" t="s">
        <v>2</v>
      </c>
      <c r="J2194" t="s">
        <v>52</v>
      </c>
      <c r="K2194" s="16">
        <v>9</v>
      </c>
      <c r="L2194" s="17">
        <v>610.16700000000003</v>
      </c>
      <c r="M2194" s="17">
        <v>48.813360000000003</v>
      </c>
      <c r="N2194" s="17">
        <v>48.944000000000003</v>
      </c>
      <c r="O2194" s="18">
        <f t="shared" si="71"/>
        <v>-0.13063999999999965</v>
      </c>
      <c r="P2194" s="17"/>
    </row>
    <row r="2195" spans="1:16" x14ac:dyDescent="0.2">
      <c r="A2195" s="5">
        <f t="shared" si="70"/>
        <v>6</v>
      </c>
      <c r="B2195" s="15">
        <v>45821</v>
      </c>
      <c r="C2195" t="s">
        <v>46</v>
      </c>
      <c r="D2195" t="s">
        <v>49</v>
      </c>
      <c r="E2195" t="s">
        <v>108</v>
      </c>
      <c r="H2195" t="s">
        <v>54</v>
      </c>
      <c r="I2195" t="s">
        <v>42</v>
      </c>
      <c r="J2195" t="s">
        <v>57</v>
      </c>
      <c r="K2195" s="16">
        <v>12</v>
      </c>
      <c r="L2195" s="17">
        <v>732.08199999999999</v>
      </c>
      <c r="M2195" s="17">
        <v>58.566560000000003</v>
      </c>
      <c r="N2195" s="17">
        <v>32.893000000000001</v>
      </c>
      <c r="O2195" s="18">
        <f t="shared" si="71"/>
        <v>25.673560000000002</v>
      </c>
      <c r="P2195" s="17"/>
    </row>
    <row r="2196" spans="1:16" x14ac:dyDescent="0.2">
      <c r="A2196" s="5">
        <f t="shared" si="70"/>
        <v>6</v>
      </c>
      <c r="B2196" s="15">
        <v>45821</v>
      </c>
      <c r="C2196" t="s">
        <v>48</v>
      </c>
      <c r="D2196" t="s">
        <v>49</v>
      </c>
      <c r="E2196" t="s">
        <v>108</v>
      </c>
      <c r="H2196" t="s">
        <v>54</v>
      </c>
      <c r="I2196" t="s">
        <v>2</v>
      </c>
      <c r="J2196" t="s">
        <v>52</v>
      </c>
      <c r="K2196" s="16">
        <v>16</v>
      </c>
      <c r="L2196" s="17">
        <v>1052.4459999999999</v>
      </c>
      <c r="M2196" s="17">
        <v>84.195679999999996</v>
      </c>
      <c r="N2196" s="17">
        <v>41.292000000000002</v>
      </c>
      <c r="O2196" s="18">
        <f t="shared" si="71"/>
        <v>42.903679999999994</v>
      </c>
      <c r="P2196" s="17"/>
    </row>
    <row r="2197" spans="1:16" x14ac:dyDescent="0.2">
      <c r="A2197" s="5">
        <f t="shared" si="70"/>
        <v>6</v>
      </c>
      <c r="B2197" s="15">
        <v>45821</v>
      </c>
      <c r="C2197" t="s">
        <v>55</v>
      </c>
      <c r="D2197" t="s">
        <v>49</v>
      </c>
      <c r="E2197" t="s">
        <v>108</v>
      </c>
      <c r="H2197" t="s">
        <v>54</v>
      </c>
      <c r="I2197" t="s">
        <v>42</v>
      </c>
      <c r="J2197" t="s">
        <v>57</v>
      </c>
      <c r="K2197" s="16">
        <v>12</v>
      </c>
      <c r="L2197" s="17">
        <v>634.59</v>
      </c>
      <c r="M2197" s="17">
        <v>50.767200000000003</v>
      </c>
      <c r="N2197" s="17">
        <v>30.94</v>
      </c>
      <c r="O2197" s="18">
        <f t="shared" si="71"/>
        <v>19.827200000000001</v>
      </c>
      <c r="P2197" s="17"/>
    </row>
    <row r="2198" spans="1:16" x14ac:dyDescent="0.2">
      <c r="A2198" s="5">
        <f t="shared" si="70"/>
        <v>6</v>
      </c>
      <c r="B2198" s="15">
        <v>45821</v>
      </c>
      <c r="C2198" t="s">
        <v>70</v>
      </c>
      <c r="D2198" t="s">
        <v>49</v>
      </c>
      <c r="E2198" t="s">
        <v>108</v>
      </c>
      <c r="H2198" t="s">
        <v>54</v>
      </c>
      <c r="I2198" t="s">
        <v>36</v>
      </c>
      <c r="J2198" t="s">
        <v>57</v>
      </c>
      <c r="K2198" s="16">
        <v>11</v>
      </c>
      <c r="L2198" s="17">
        <v>714.79399999999998</v>
      </c>
      <c r="M2198" s="17">
        <v>57.183520000000001</v>
      </c>
      <c r="N2198" s="17">
        <v>23.046999999999997</v>
      </c>
      <c r="O2198" s="18">
        <f t="shared" si="71"/>
        <v>34.136520000000004</v>
      </c>
      <c r="P2198" s="17"/>
    </row>
    <row r="2199" spans="1:16" x14ac:dyDescent="0.2">
      <c r="A2199" s="5">
        <f t="shared" si="70"/>
        <v>7</v>
      </c>
      <c r="B2199" s="15">
        <v>45822</v>
      </c>
      <c r="C2199" t="s">
        <v>32</v>
      </c>
      <c r="D2199" t="s">
        <v>49</v>
      </c>
      <c r="E2199" t="s">
        <v>149</v>
      </c>
      <c r="H2199" t="s">
        <v>51</v>
      </c>
      <c r="I2199" t="s">
        <v>2</v>
      </c>
      <c r="J2199" t="s">
        <v>117</v>
      </c>
      <c r="K2199" s="16">
        <v>7</v>
      </c>
      <c r="L2199" s="17">
        <v>284.74900000000002</v>
      </c>
      <c r="M2199" s="17">
        <v>22.779920000000001</v>
      </c>
      <c r="N2199" s="17">
        <v>58.077999999999996</v>
      </c>
      <c r="O2199" s="18">
        <f t="shared" si="71"/>
        <v>-35.298079999999999</v>
      </c>
      <c r="P2199" s="17"/>
    </row>
    <row r="2200" spans="1:16" x14ac:dyDescent="0.2">
      <c r="A2200" s="5">
        <f t="shared" si="70"/>
        <v>7</v>
      </c>
      <c r="B2200" s="15">
        <v>45822</v>
      </c>
      <c r="C2200" t="s">
        <v>39</v>
      </c>
      <c r="D2200" t="s">
        <v>49</v>
      </c>
      <c r="E2200" t="s">
        <v>149</v>
      </c>
      <c r="H2200" t="s">
        <v>35</v>
      </c>
      <c r="I2200" t="s">
        <v>39</v>
      </c>
      <c r="J2200" t="s">
        <v>52</v>
      </c>
      <c r="K2200" s="16">
        <v>7</v>
      </c>
      <c r="L2200" s="17">
        <v>273.21899999999999</v>
      </c>
      <c r="M2200" s="17">
        <v>21.857520000000001</v>
      </c>
      <c r="N2200" s="17">
        <v>49.453999999999994</v>
      </c>
      <c r="O2200" s="18">
        <f t="shared" si="71"/>
        <v>-27.596479999999993</v>
      </c>
      <c r="P2200" s="17"/>
    </row>
    <row r="2201" spans="1:16" x14ac:dyDescent="0.2">
      <c r="A2201" s="5">
        <f t="shared" si="70"/>
        <v>7</v>
      </c>
      <c r="B2201" s="15">
        <v>45822</v>
      </c>
      <c r="C2201" t="s">
        <v>42</v>
      </c>
      <c r="D2201" t="s">
        <v>49</v>
      </c>
      <c r="E2201" t="s">
        <v>149</v>
      </c>
      <c r="H2201" t="s">
        <v>73</v>
      </c>
      <c r="I2201" t="s">
        <v>2</v>
      </c>
      <c r="J2201" t="s">
        <v>52</v>
      </c>
      <c r="K2201" s="16">
        <v>9</v>
      </c>
      <c r="L2201" s="17">
        <v>347.35399999999998</v>
      </c>
      <c r="M2201" s="17">
        <v>27.788319999999999</v>
      </c>
      <c r="N2201" s="17">
        <v>47.686</v>
      </c>
      <c r="O2201" s="18">
        <f t="shared" si="71"/>
        <v>-19.897680000000001</v>
      </c>
      <c r="P2201" s="17"/>
    </row>
    <row r="2202" spans="1:16" x14ac:dyDescent="0.2">
      <c r="A2202" s="5">
        <f t="shared" si="70"/>
        <v>7</v>
      </c>
      <c r="B2202" s="15">
        <v>45822</v>
      </c>
      <c r="C2202" t="s">
        <v>36</v>
      </c>
      <c r="D2202" t="s">
        <v>49</v>
      </c>
      <c r="E2202" t="s">
        <v>149</v>
      </c>
      <c r="H2202" t="s">
        <v>45</v>
      </c>
      <c r="I2202" t="s">
        <v>2</v>
      </c>
      <c r="J2202" t="s">
        <v>52</v>
      </c>
      <c r="K2202" s="16">
        <v>10</v>
      </c>
      <c r="L2202" s="17">
        <v>451.50099999999998</v>
      </c>
      <c r="M2202" s="17">
        <v>36.120080000000002</v>
      </c>
      <c r="N2202" s="17">
        <v>28.209</v>
      </c>
      <c r="O2202" s="18">
        <f t="shared" si="71"/>
        <v>7.9110800000000019</v>
      </c>
      <c r="P2202" s="17"/>
    </row>
    <row r="2203" spans="1:16" x14ac:dyDescent="0.2">
      <c r="A2203" s="5">
        <f t="shared" si="70"/>
        <v>7</v>
      </c>
      <c r="B2203" s="15">
        <v>45822</v>
      </c>
      <c r="C2203" t="s">
        <v>44</v>
      </c>
      <c r="D2203" t="s">
        <v>49</v>
      </c>
      <c r="E2203" t="s">
        <v>149</v>
      </c>
      <c r="H2203" t="s">
        <v>45</v>
      </c>
      <c r="I2203" t="s">
        <v>2</v>
      </c>
      <c r="J2203" t="s">
        <v>52</v>
      </c>
      <c r="K2203" s="16">
        <v>12</v>
      </c>
      <c r="L2203" s="17">
        <v>559.60500000000002</v>
      </c>
      <c r="M2203" s="17">
        <v>44.7684</v>
      </c>
      <c r="N2203" s="17">
        <v>34.71</v>
      </c>
      <c r="O2203" s="18">
        <f t="shared" si="71"/>
        <v>10.058399999999999</v>
      </c>
      <c r="P2203" s="17"/>
    </row>
    <row r="2204" spans="1:16" x14ac:dyDescent="0.2">
      <c r="A2204" s="5">
        <f t="shared" si="70"/>
        <v>7</v>
      </c>
      <c r="B2204" s="15">
        <v>45822</v>
      </c>
      <c r="C2204" t="s">
        <v>46</v>
      </c>
      <c r="D2204" t="s">
        <v>49</v>
      </c>
      <c r="E2204" t="s">
        <v>149</v>
      </c>
      <c r="H2204" t="s">
        <v>51</v>
      </c>
      <c r="I2204" t="s">
        <v>2</v>
      </c>
      <c r="J2204" t="s">
        <v>57</v>
      </c>
      <c r="K2204" s="16">
        <v>9</v>
      </c>
      <c r="L2204" s="17">
        <v>593.34400000000005</v>
      </c>
      <c r="M2204" s="17">
        <v>47.467520000000007</v>
      </c>
      <c r="N2204" s="17">
        <v>28.798000000000002</v>
      </c>
      <c r="O2204" s="18">
        <f t="shared" si="71"/>
        <v>18.669520000000006</v>
      </c>
      <c r="P2204" s="17"/>
    </row>
    <row r="2205" spans="1:16" x14ac:dyDescent="0.2">
      <c r="A2205" s="5">
        <f t="shared" si="70"/>
        <v>7</v>
      </c>
      <c r="B2205" s="15">
        <v>45822</v>
      </c>
      <c r="C2205" t="s">
        <v>48</v>
      </c>
      <c r="D2205" t="s">
        <v>49</v>
      </c>
      <c r="E2205" t="s">
        <v>149</v>
      </c>
      <c r="H2205" t="s">
        <v>51</v>
      </c>
      <c r="I2205" t="s">
        <v>2</v>
      </c>
      <c r="J2205" t="s">
        <v>52</v>
      </c>
      <c r="K2205" s="16">
        <v>12</v>
      </c>
      <c r="L2205" s="17">
        <v>669.70600000000002</v>
      </c>
      <c r="M2205" s="17">
        <v>53.576480000000004</v>
      </c>
      <c r="N2205" s="17">
        <v>50.751000000000005</v>
      </c>
      <c r="O2205" s="18">
        <f t="shared" si="71"/>
        <v>2.8254799999999989</v>
      </c>
      <c r="P2205" s="17"/>
    </row>
    <row r="2206" spans="1:16" x14ac:dyDescent="0.2">
      <c r="A2206" s="5">
        <f t="shared" si="70"/>
        <v>7</v>
      </c>
      <c r="B2206" s="15">
        <v>45822</v>
      </c>
      <c r="C2206" t="s">
        <v>55</v>
      </c>
      <c r="D2206" t="s">
        <v>49</v>
      </c>
      <c r="E2206" t="s">
        <v>149</v>
      </c>
      <c r="H2206" t="s">
        <v>35</v>
      </c>
      <c r="I2206" t="s">
        <v>42</v>
      </c>
      <c r="J2206" t="s">
        <v>57</v>
      </c>
      <c r="K2206" s="16">
        <v>10</v>
      </c>
      <c r="L2206" s="17">
        <v>663.79499999999996</v>
      </c>
      <c r="M2206" s="17">
        <v>53.1036</v>
      </c>
      <c r="N2206" s="17">
        <v>30.695</v>
      </c>
      <c r="O2206" s="18">
        <f t="shared" si="71"/>
        <v>22.4086</v>
      </c>
      <c r="P2206" s="17"/>
    </row>
    <row r="2207" spans="1:16" x14ac:dyDescent="0.2">
      <c r="A2207" s="5">
        <f t="shared" si="70"/>
        <v>7</v>
      </c>
      <c r="B2207" s="15">
        <v>45822</v>
      </c>
      <c r="C2207" t="s">
        <v>70</v>
      </c>
      <c r="D2207" t="s">
        <v>49</v>
      </c>
      <c r="E2207" t="s">
        <v>149</v>
      </c>
      <c r="H2207" t="s">
        <v>51</v>
      </c>
      <c r="I2207" t="s">
        <v>2</v>
      </c>
      <c r="J2207" t="s">
        <v>57</v>
      </c>
      <c r="K2207" s="16">
        <v>16</v>
      </c>
      <c r="L2207" s="17">
        <v>860.19399999999996</v>
      </c>
      <c r="M2207" s="17">
        <v>68.815519999999992</v>
      </c>
      <c r="N2207" s="17">
        <v>28.785</v>
      </c>
      <c r="O2207" s="18">
        <f t="shared" si="71"/>
        <v>40.030519999999996</v>
      </c>
      <c r="P2207" s="17"/>
    </row>
    <row r="2208" spans="1:16" x14ac:dyDescent="0.2">
      <c r="A2208" s="5">
        <f t="shared" si="70"/>
        <v>7</v>
      </c>
      <c r="B2208" s="15">
        <v>45822</v>
      </c>
      <c r="C2208" t="s">
        <v>32</v>
      </c>
      <c r="D2208" t="s">
        <v>49</v>
      </c>
      <c r="E2208" t="s">
        <v>115</v>
      </c>
      <c r="H2208" t="s">
        <v>45</v>
      </c>
      <c r="I2208" t="s">
        <v>2</v>
      </c>
      <c r="J2208" t="s">
        <v>117</v>
      </c>
      <c r="K2208" s="16">
        <v>10</v>
      </c>
      <c r="L2208" s="17">
        <v>640.61</v>
      </c>
      <c r="M2208" s="17">
        <v>51.248800000000003</v>
      </c>
      <c r="N2208" s="17">
        <v>23.955000000000002</v>
      </c>
      <c r="O2208" s="18">
        <f t="shared" si="71"/>
        <v>27.293800000000001</v>
      </c>
      <c r="P2208" s="17"/>
    </row>
    <row r="2209" spans="1:17" x14ac:dyDescent="0.2">
      <c r="A2209" s="5">
        <f t="shared" si="70"/>
        <v>7</v>
      </c>
      <c r="B2209" s="15">
        <v>45822</v>
      </c>
      <c r="C2209" t="s">
        <v>39</v>
      </c>
      <c r="D2209" t="s">
        <v>49</v>
      </c>
      <c r="E2209" t="s">
        <v>115</v>
      </c>
      <c r="H2209" t="s">
        <v>54</v>
      </c>
      <c r="I2209" t="s">
        <v>42</v>
      </c>
      <c r="J2209" t="s">
        <v>57</v>
      </c>
      <c r="K2209" s="16">
        <v>12</v>
      </c>
      <c r="L2209" s="17">
        <v>682.57600000000002</v>
      </c>
      <c r="M2209" s="17">
        <v>54.606080000000006</v>
      </c>
      <c r="N2209" s="17">
        <v>22.335000000000001</v>
      </c>
      <c r="O2209" s="18">
        <f t="shared" si="71"/>
        <v>32.271080000000005</v>
      </c>
      <c r="P2209" s="17"/>
    </row>
    <row r="2210" spans="1:17" x14ac:dyDescent="0.2">
      <c r="A2210" s="5">
        <f t="shared" si="70"/>
        <v>7</v>
      </c>
      <c r="B2210" s="15">
        <v>45822</v>
      </c>
      <c r="C2210" t="s">
        <v>42</v>
      </c>
      <c r="D2210" t="s">
        <v>49</v>
      </c>
      <c r="E2210" t="s">
        <v>115</v>
      </c>
      <c r="H2210" t="s">
        <v>54</v>
      </c>
      <c r="I2210" t="s">
        <v>36</v>
      </c>
      <c r="J2210" t="s">
        <v>57</v>
      </c>
      <c r="K2210" s="16">
        <v>11</v>
      </c>
      <c r="L2210" s="17">
        <v>801.68200000000002</v>
      </c>
      <c r="M2210" s="17">
        <v>64.134560000000008</v>
      </c>
      <c r="N2210" s="17">
        <v>26.816000000000003</v>
      </c>
      <c r="O2210" s="18">
        <f t="shared" si="71"/>
        <v>37.318560000000005</v>
      </c>
      <c r="P2210" s="17"/>
    </row>
    <row r="2211" spans="1:17" x14ac:dyDescent="0.2">
      <c r="A2211" s="5">
        <f t="shared" si="70"/>
        <v>7</v>
      </c>
      <c r="B2211" s="15">
        <v>45822</v>
      </c>
      <c r="C2211" t="s">
        <v>36</v>
      </c>
      <c r="D2211" t="s">
        <v>49</v>
      </c>
      <c r="E2211" t="s">
        <v>115</v>
      </c>
      <c r="H2211" t="s">
        <v>54</v>
      </c>
      <c r="I2211" t="s">
        <v>36</v>
      </c>
      <c r="J2211" t="s">
        <v>57</v>
      </c>
      <c r="K2211" s="16">
        <v>11</v>
      </c>
      <c r="L2211" s="17">
        <v>716.55799999999999</v>
      </c>
      <c r="M2211" s="17">
        <v>57.324640000000002</v>
      </c>
      <c r="N2211" s="17">
        <v>24.111000000000001</v>
      </c>
      <c r="O2211" s="18">
        <f t="shared" si="71"/>
        <v>33.213639999999998</v>
      </c>
      <c r="P2211" s="17"/>
    </row>
    <row r="2212" spans="1:17" x14ac:dyDescent="0.2">
      <c r="A2212" s="5">
        <f t="shared" si="70"/>
        <v>7</v>
      </c>
      <c r="B2212" s="15">
        <v>45822</v>
      </c>
      <c r="C2212" t="s">
        <v>44</v>
      </c>
      <c r="D2212" t="s">
        <v>49</v>
      </c>
      <c r="E2212" t="s">
        <v>115</v>
      </c>
      <c r="H2212" t="s">
        <v>35</v>
      </c>
      <c r="I2212" t="s">
        <v>39</v>
      </c>
      <c r="J2212" t="s">
        <v>52</v>
      </c>
      <c r="K2212" s="16">
        <v>8</v>
      </c>
      <c r="L2212" s="17">
        <v>587.577</v>
      </c>
      <c r="M2212" s="17">
        <v>47.006160000000001</v>
      </c>
      <c r="N2212" s="17">
        <v>32.578000000000003</v>
      </c>
      <c r="O2212" s="18">
        <f t="shared" si="71"/>
        <v>14.428159999999998</v>
      </c>
      <c r="P2212" s="17"/>
    </row>
    <row r="2213" spans="1:17" x14ac:dyDescent="0.2">
      <c r="A2213" s="5">
        <f t="shared" si="70"/>
        <v>7</v>
      </c>
      <c r="B2213" s="15">
        <v>45822</v>
      </c>
      <c r="C2213" t="s">
        <v>46</v>
      </c>
      <c r="D2213" t="s">
        <v>49</v>
      </c>
      <c r="E2213" t="s">
        <v>115</v>
      </c>
      <c r="H2213" t="s">
        <v>54</v>
      </c>
      <c r="I2213" t="s">
        <v>42</v>
      </c>
      <c r="J2213" t="s">
        <v>57</v>
      </c>
      <c r="K2213" s="16">
        <v>8</v>
      </c>
      <c r="L2213" s="17">
        <v>484.1</v>
      </c>
      <c r="M2213" s="17">
        <v>38.728000000000002</v>
      </c>
      <c r="N2213" s="17">
        <v>26.382000000000005</v>
      </c>
      <c r="O2213" s="18">
        <f t="shared" si="71"/>
        <v>12.345999999999997</v>
      </c>
      <c r="P2213" s="17"/>
      <c r="Q2213" t="s">
        <v>2</v>
      </c>
    </row>
    <row r="2214" spans="1:17" x14ac:dyDescent="0.2">
      <c r="A2214" s="5">
        <f t="shared" si="70"/>
        <v>7</v>
      </c>
      <c r="B2214" s="15">
        <v>45822</v>
      </c>
      <c r="C2214" t="s">
        <v>48</v>
      </c>
      <c r="D2214" t="s">
        <v>49</v>
      </c>
      <c r="E2214" t="s">
        <v>115</v>
      </c>
      <c r="H2214" t="s">
        <v>51</v>
      </c>
      <c r="I2214" t="s">
        <v>2</v>
      </c>
      <c r="J2214" t="s">
        <v>52</v>
      </c>
      <c r="K2214" s="16">
        <v>6</v>
      </c>
      <c r="L2214" s="17">
        <v>343.53199999999998</v>
      </c>
      <c r="M2214" s="17">
        <v>27.482559999999999</v>
      </c>
      <c r="N2214" s="17">
        <v>41.358000000000004</v>
      </c>
      <c r="O2214" s="18">
        <f t="shared" si="71"/>
        <v>-13.875440000000005</v>
      </c>
      <c r="P2214" s="17"/>
    </row>
    <row r="2215" spans="1:17" x14ac:dyDescent="0.2">
      <c r="A2215" s="5">
        <f t="shared" si="70"/>
        <v>7</v>
      </c>
      <c r="B2215" s="15">
        <v>45822</v>
      </c>
      <c r="C2215" t="s">
        <v>55</v>
      </c>
      <c r="D2215" t="s">
        <v>49</v>
      </c>
      <c r="E2215" t="s">
        <v>115</v>
      </c>
      <c r="H2215" t="s">
        <v>35</v>
      </c>
      <c r="I2215" t="s">
        <v>2</v>
      </c>
      <c r="J2215" t="s">
        <v>128</v>
      </c>
      <c r="K2215" s="16">
        <v>4</v>
      </c>
      <c r="L2215" s="17">
        <v>180.08799999999999</v>
      </c>
      <c r="M2215" s="17">
        <v>14.40704</v>
      </c>
      <c r="N2215" s="17">
        <v>11.77</v>
      </c>
      <c r="O2215" s="18">
        <f t="shared" si="71"/>
        <v>2.6370400000000007</v>
      </c>
      <c r="P2215" s="17"/>
    </row>
    <row r="2216" spans="1:17" x14ac:dyDescent="0.2">
      <c r="A2216" s="5">
        <f t="shared" si="70"/>
        <v>1</v>
      </c>
      <c r="B2216" s="15">
        <v>45823</v>
      </c>
      <c r="C2216" t="s">
        <v>32</v>
      </c>
      <c r="D2216" t="s">
        <v>49</v>
      </c>
      <c r="E2216" t="s">
        <v>71</v>
      </c>
      <c r="H2216" t="s">
        <v>73</v>
      </c>
      <c r="I2216" t="s">
        <v>2</v>
      </c>
      <c r="J2216" t="s">
        <v>117</v>
      </c>
      <c r="K2216" s="16">
        <v>10</v>
      </c>
      <c r="L2216" s="17">
        <v>531.35799999999995</v>
      </c>
      <c r="M2216" s="17">
        <v>42.50864</v>
      </c>
      <c r="N2216" s="17">
        <v>89.036000000000001</v>
      </c>
      <c r="O2216" s="18">
        <f t="shared" si="71"/>
        <v>-46.527360000000002</v>
      </c>
      <c r="P2216" s="17"/>
    </row>
    <row r="2217" spans="1:17" x14ac:dyDescent="0.2">
      <c r="A2217" s="5">
        <f t="shared" si="70"/>
        <v>1</v>
      </c>
      <c r="B2217" s="15">
        <v>45823</v>
      </c>
      <c r="C2217" t="s">
        <v>39</v>
      </c>
      <c r="D2217" t="s">
        <v>49</v>
      </c>
      <c r="E2217" t="s">
        <v>71</v>
      </c>
      <c r="H2217" t="s">
        <v>63</v>
      </c>
      <c r="I2217" t="s">
        <v>64</v>
      </c>
      <c r="J2217" t="s">
        <v>117</v>
      </c>
      <c r="K2217" s="16">
        <v>5</v>
      </c>
      <c r="L2217" s="17">
        <v>404.447</v>
      </c>
      <c r="M2217" s="17">
        <v>32.355760000000004</v>
      </c>
      <c r="N2217" s="17">
        <v>130.64500000000001</v>
      </c>
      <c r="O2217" s="18">
        <f t="shared" si="71"/>
        <v>-98.289240000000007</v>
      </c>
      <c r="P2217" s="17"/>
    </row>
    <row r="2218" spans="1:17" x14ac:dyDescent="0.2">
      <c r="A2218" s="5">
        <f t="shared" si="70"/>
        <v>1</v>
      </c>
      <c r="B2218" s="15">
        <v>45823</v>
      </c>
      <c r="C2218" t="s">
        <v>42</v>
      </c>
      <c r="D2218" t="s">
        <v>49</v>
      </c>
      <c r="E2218" t="s">
        <v>71</v>
      </c>
      <c r="H2218" t="s">
        <v>54</v>
      </c>
      <c r="I2218" t="s">
        <v>42</v>
      </c>
      <c r="J2218" t="s">
        <v>57</v>
      </c>
      <c r="K2218" s="16">
        <v>16</v>
      </c>
      <c r="L2218" s="17">
        <v>765.88900000000001</v>
      </c>
      <c r="M2218" s="17">
        <v>61.271120000000003</v>
      </c>
      <c r="N2218" s="17">
        <v>34.101000000000006</v>
      </c>
      <c r="O2218" s="18">
        <f t="shared" si="71"/>
        <v>27.170119999999997</v>
      </c>
      <c r="P2218" s="17"/>
    </row>
    <row r="2219" spans="1:17" x14ac:dyDescent="0.2">
      <c r="A2219" s="5">
        <f t="shared" si="70"/>
        <v>1</v>
      </c>
      <c r="B2219" s="15">
        <v>45823</v>
      </c>
      <c r="C2219" t="s">
        <v>36</v>
      </c>
      <c r="D2219" t="s">
        <v>49</v>
      </c>
      <c r="E2219" t="s">
        <v>71</v>
      </c>
      <c r="F2219" t="s">
        <v>53</v>
      </c>
      <c r="H2219" t="s">
        <v>54</v>
      </c>
      <c r="I2219" t="s">
        <v>32</v>
      </c>
      <c r="J2219" t="s">
        <v>57</v>
      </c>
      <c r="K2219" s="16">
        <v>16</v>
      </c>
      <c r="L2219" s="17">
        <v>8064.3950000000004</v>
      </c>
      <c r="M2219" s="17">
        <v>645.15160000000003</v>
      </c>
      <c r="N2219" s="17">
        <v>98.793999999999997</v>
      </c>
      <c r="O2219" s="18">
        <f t="shared" si="71"/>
        <v>546.35760000000005</v>
      </c>
      <c r="P2219" s="17"/>
    </row>
    <row r="2220" spans="1:17" x14ac:dyDescent="0.2">
      <c r="A2220" s="5">
        <f t="shared" si="70"/>
        <v>1</v>
      </c>
      <c r="B2220" s="15">
        <v>45823</v>
      </c>
      <c r="C2220" t="s">
        <v>44</v>
      </c>
      <c r="D2220" t="s">
        <v>49</v>
      </c>
      <c r="E2220" t="s">
        <v>71</v>
      </c>
      <c r="H2220" t="s">
        <v>63</v>
      </c>
      <c r="I2220" t="s">
        <v>148</v>
      </c>
      <c r="J2220" t="s">
        <v>52</v>
      </c>
      <c r="K2220" s="16">
        <v>12</v>
      </c>
      <c r="L2220" s="17">
        <v>1988.6420000000001</v>
      </c>
      <c r="M2220" s="17">
        <v>159.09136000000001</v>
      </c>
      <c r="N2220" s="17">
        <v>1384.5179999999998</v>
      </c>
      <c r="O2220" s="18">
        <f t="shared" si="71"/>
        <v>-1225.4266399999997</v>
      </c>
      <c r="P2220" s="17"/>
    </row>
    <row r="2221" spans="1:17" x14ac:dyDescent="0.2">
      <c r="A2221" s="5">
        <f t="shared" si="70"/>
        <v>1</v>
      </c>
      <c r="B2221" s="15">
        <v>45823</v>
      </c>
      <c r="C2221" t="s">
        <v>46</v>
      </c>
      <c r="D2221" t="s">
        <v>49</v>
      </c>
      <c r="E2221" t="s">
        <v>71</v>
      </c>
      <c r="H2221" t="s">
        <v>63</v>
      </c>
      <c r="I2221" t="s">
        <v>148</v>
      </c>
      <c r="J2221" t="s">
        <v>103</v>
      </c>
      <c r="K2221" s="16">
        <v>10</v>
      </c>
      <c r="L2221" s="17">
        <v>904.27200000000005</v>
      </c>
      <c r="M2221" s="17">
        <v>72.341760000000008</v>
      </c>
      <c r="N2221" s="17">
        <v>225.43299999999999</v>
      </c>
      <c r="O2221" s="18">
        <f t="shared" si="71"/>
        <v>-153.09123999999997</v>
      </c>
      <c r="P2221" s="17"/>
    </row>
    <row r="2222" spans="1:17" x14ac:dyDescent="0.2">
      <c r="A2222" s="5">
        <f t="shared" si="70"/>
        <v>1</v>
      </c>
      <c r="B2222" s="15">
        <v>45823</v>
      </c>
      <c r="C2222" t="s">
        <v>48</v>
      </c>
      <c r="D2222" t="s">
        <v>49</v>
      </c>
      <c r="E2222" t="s">
        <v>71</v>
      </c>
      <c r="H2222" t="s">
        <v>62</v>
      </c>
      <c r="I2222" t="s">
        <v>2</v>
      </c>
      <c r="J2222" t="s">
        <v>57</v>
      </c>
      <c r="K2222" s="16">
        <v>12</v>
      </c>
      <c r="L2222" s="17">
        <v>1010.295</v>
      </c>
      <c r="M2222" s="17">
        <v>80.823599999999999</v>
      </c>
      <c r="N2222" s="17">
        <v>71.543999999999997</v>
      </c>
      <c r="O2222" s="18">
        <f t="shared" si="71"/>
        <v>9.2796000000000021</v>
      </c>
      <c r="P2222" s="17"/>
    </row>
    <row r="2223" spans="1:17" x14ac:dyDescent="0.2">
      <c r="A2223" s="5">
        <f t="shared" si="70"/>
        <v>1</v>
      </c>
      <c r="B2223" s="15">
        <v>45823</v>
      </c>
      <c r="C2223" t="s">
        <v>55</v>
      </c>
      <c r="D2223" t="s">
        <v>49</v>
      </c>
      <c r="E2223" t="s">
        <v>71</v>
      </c>
      <c r="H2223" t="s">
        <v>63</v>
      </c>
      <c r="I2223" t="s">
        <v>64</v>
      </c>
      <c r="J2223" t="s">
        <v>52</v>
      </c>
      <c r="K2223" s="16">
        <v>8</v>
      </c>
      <c r="L2223" s="17">
        <v>722.54700000000003</v>
      </c>
      <c r="M2223" s="17">
        <v>57.803760000000004</v>
      </c>
      <c r="N2223" s="17">
        <v>109.075</v>
      </c>
      <c r="O2223" s="18">
        <f t="shared" si="71"/>
        <v>-51.271239999999999</v>
      </c>
      <c r="P2223" s="17"/>
    </row>
    <row r="2224" spans="1:17" x14ac:dyDescent="0.2">
      <c r="A2224" s="5">
        <f t="shared" si="70"/>
        <v>1</v>
      </c>
      <c r="B2224" s="15">
        <v>45823</v>
      </c>
      <c r="C2224" t="s">
        <v>70</v>
      </c>
      <c r="D2224" t="s">
        <v>49</v>
      </c>
      <c r="E2224" t="s">
        <v>71</v>
      </c>
      <c r="H2224" t="s">
        <v>63</v>
      </c>
      <c r="I2224" t="s">
        <v>64</v>
      </c>
      <c r="J2224" t="s">
        <v>57</v>
      </c>
      <c r="K2224" s="16">
        <v>9</v>
      </c>
      <c r="L2224" s="17">
        <v>697.18299999999999</v>
      </c>
      <c r="M2224" s="17">
        <v>55.774639999999998</v>
      </c>
      <c r="N2224" s="17">
        <v>112.102</v>
      </c>
      <c r="O2224" s="18">
        <f t="shared" si="71"/>
        <v>-56.327360000000006</v>
      </c>
      <c r="P2224" s="17"/>
    </row>
    <row r="2225" spans="1:16" x14ac:dyDescent="0.2">
      <c r="A2225" s="5">
        <f t="shared" si="70"/>
        <v>1</v>
      </c>
      <c r="B2225" s="15">
        <v>45823</v>
      </c>
      <c r="C2225" t="s">
        <v>74</v>
      </c>
      <c r="D2225" t="s">
        <v>49</v>
      </c>
      <c r="E2225" t="s">
        <v>71</v>
      </c>
      <c r="H2225" t="s">
        <v>54</v>
      </c>
      <c r="I2225" t="s">
        <v>42</v>
      </c>
      <c r="J2225" t="s">
        <v>57</v>
      </c>
      <c r="K2225" s="16">
        <v>14</v>
      </c>
      <c r="L2225" s="17">
        <v>1111.0360000000001</v>
      </c>
      <c r="M2225" s="17">
        <v>88.88288</v>
      </c>
      <c r="N2225" s="17">
        <v>49.151999999999994</v>
      </c>
      <c r="O2225" s="18">
        <f t="shared" si="71"/>
        <v>39.730880000000006</v>
      </c>
      <c r="P2225" s="17"/>
    </row>
    <row r="2226" spans="1:16" x14ac:dyDescent="0.2">
      <c r="A2226" s="5">
        <f t="shared" si="70"/>
        <v>2</v>
      </c>
      <c r="B2226" s="15">
        <v>45824</v>
      </c>
      <c r="C2226" t="s">
        <v>32</v>
      </c>
      <c r="D2226" t="s">
        <v>49</v>
      </c>
      <c r="E2226" t="s">
        <v>120</v>
      </c>
      <c r="H2226" t="s">
        <v>45</v>
      </c>
      <c r="I2226" t="s">
        <v>2</v>
      </c>
      <c r="J2226" t="s">
        <v>117</v>
      </c>
      <c r="K2226" s="16">
        <v>7</v>
      </c>
      <c r="L2226" s="17">
        <v>248.733</v>
      </c>
      <c r="M2226" s="17">
        <v>19.89864</v>
      </c>
      <c r="N2226" s="17">
        <v>29.658999999999995</v>
      </c>
      <c r="O2226" s="18">
        <f t="shared" si="71"/>
        <v>-9.760359999999995</v>
      </c>
      <c r="P2226" s="17"/>
    </row>
    <row r="2227" spans="1:16" x14ac:dyDescent="0.2">
      <c r="A2227" s="5">
        <f t="shared" si="70"/>
        <v>2</v>
      </c>
      <c r="B2227" s="15">
        <v>45824</v>
      </c>
      <c r="C2227" t="s">
        <v>39</v>
      </c>
      <c r="D2227" t="s">
        <v>49</v>
      </c>
      <c r="E2227" t="s">
        <v>120</v>
      </c>
      <c r="H2227" t="s">
        <v>63</v>
      </c>
      <c r="I2227" t="s">
        <v>121</v>
      </c>
      <c r="J2227" t="s">
        <v>124</v>
      </c>
      <c r="K2227" s="16">
        <v>7</v>
      </c>
      <c r="L2227" s="17">
        <v>205.328</v>
      </c>
      <c r="M2227" s="17">
        <v>16.42624</v>
      </c>
      <c r="N2227" s="17">
        <v>96.903999999999996</v>
      </c>
      <c r="O2227" s="18">
        <f t="shared" si="71"/>
        <v>-80.477759999999989</v>
      </c>
      <c r="P2227" s="17"/>
    </row>
    <row r="2228" spans="1:16" x14ac:dyDescent="0.2">
      <c r="A2228" s="5">
        <f t="shared" si="70"/>
        <v>2</v>
      </c>
      <c r="B2228" s="15">
        <v>45824</v>
      </c>
      <c r="C2228" t="s">
        <v>42</v>
      </c>
      <c r="D2228" t="s">
        <v>49</v>
      </c>
      <c r="E2228" t="s">
        <v>120</v>
      </c>
      <c r="H2228" t="s">
        <v>54</v>
      </c>
      <c r="I2228" t="s">
        <v>2</v>
      </c>
      <c r="J2228" t="s">
        <v>52</v>
      </c>
      <c r="K2228" s="16">
        <v>10</v>
      </c>
      <c r="L2228" s="17">
        <v>410.98399999999998</v>
      </c>
      <c r="M2228" s="17">
        <v>32.878720000000001</v>
      </c>
      <c r="N2228" s="17">
        <v>39.485999999999997</v>
      </c>
      <c r="O2228" s="18">
        <f t="shared" si="71"/>
        <v>-6.6072799999999958</v>
      </c>
      <c r="P2228" s="17"/>
    </row>
    <row r="2229" spans="1:16" x14ac:dyDescent="0.2">
      <c r="A2229" s="5">
        <f t="shared" si="70"/>
        <v>2</v>
      </c>
      <c r="B2229" s="15">
        <v>45824</v>
      </c>
      <c r="C2229" t="s">
        <v>36</v>
      </c>
      <c r="D2229" t="s">
        <v>49</v>
      </c>
      <c r="E2229" t="s">
        <v>120</v>
      </c>
      <c r="H2229" t="s">
        <v>45</v>
      </c>
      <c r="I2229" t="s">
        <v>36</v>
      </c>
      <c r="J2229" t="s">
        <v>57</v>
      </c>
      <c r="K2229" s="16">
        <v>10</v>
      </c>
      <c r="L2229" s="17">
        <v>434.16500000000002</v>
      </c>
      <c r="M2229" s="17">
        <v>34.733200000000004</v>
      </c>
      <c r="N2229" s="17">
        <v>25.535999999999998</v>
      </c>
      <c r="O2229" s="18">
        <f t="shared" si="71"/>
        <v>9.1972000000000058</v>
      </c>
      <c r="P2229" s="17"/>
    </row>
    <row r="2230" spans="1:16" x14ac:dyDescent="0.2">
      <c r="A2230" s="5">
        <f t="shared" si="70"/>
        <v>2</v>
      </c>
      <c r="B2230" s="15">
        <v>45824</v>
      </c>
      <c r="C2230" t="s">
        <v>44</v>
      </c>
      <c r="D2230" t="s">
        <v>49</v>
      </c>
      <c r="E2230" t="s">
        <v>120</v>
      </c>
      <c r="H2230" t="s">
        <v>51</v>
      </c>
      <c r="I2230" t="s">
        <v>2</v>
      </c>
      <c r="J2230" t="s">
        <v>52</v>
      </c>
      <c r="K2230" s="16">
        <v>12</v>
      </c>
      <c r="L2230" s="17">
        <v>514.72900000000004</v>
      </c>
      <c r="M2230" s="17">
        <v>41.178320000000006</v>
      </c>
      <c r="N2230" s="17">
        <v>36.393000000000001</v>
      </c>
      <c r="O2230" s="18">
        <f t="shared" si="71"/>
        <v>4.7853200000000058</v>
      </c>
      <c r="P2230" s="17"/>
    </row>
    <row r="2231" spans="1:16" x14ac:dyDescent="0.2">
      <c r="A2231" s="5">
        <f t="shared" si="70"/>
        <v>2</v>
      </c>
      <c r="B2231" s="15">
        <v>45824</v>
      </c>
      <c r="C2231" t="s">
        <v>46</v>
      </c>
      <c r="D2231" t="s">
        <v>49</v>
      </c>
      <c r="E2231" t="s">
        <v>120</v>
      </c>
      <c r="H2231" t="s">
        <v>35</v>
      </c>
      <c r="I2231" t="s">
        <v>39</v>
      </c>
      <c r="J2231" t="s">
        <v>57</v>
      </c>
      <c r="K2231" s="16">
        <v>8</v>
      </c>
      <c r="L2231" s="17">
        <v>499.72399999999999</v>
      </c>
      <c r="M2231" s="17">
        <v>39.977919999999997</v>
      </c>
      <c r="N2231" s="17">
        <v>29.021999999999998</v>
      </c>
      <c r="O2231" s="18">
        <f t="shared" si="71"/>
        <v>10.955919999999999</v>
      </c>
      <c r="P2231" s="17"/>
    </row>
    <row r="2232" spans="1:16" x14ac:dyDescent="0.2">
      <c r="A2232" s="5">
        <f t="shared" si="70"/>
        <v>2</v>
      </c>
      <c r="B2232" s="15">
        <v>45824</v>
      </c>
      <c r="C2232" t="s">
        <v>48</v>
      </c>
      <c r="D2232" t="s">
        <v>49</v>
      </c>
      <c r="E2232" t="s">
        <v>120</v>
      </c>
      <c r="H2232" t="s">
        <v>54</v>
      </c>
      <c r="I2232" t="s">
        <v>36</v>
      </c>
      <c r="J2232" t="s">
        <v>57</v>
      </c>
      <c r="K2232" s="16">
        <v>16</v>
      </c>
      <c r="L2232" s="17">
        <v>516.76599999999996</v>
      </c>
      <c r="M2232" s="17">
        <v>41.341279999999998</v>
      </c>
      <c r="N2232" s="17">
        <v>24.286999999999999</v>
      </c>
      <c r="O2232" s="18">
        <f t="shared" si="71"/>
        <v>17.054279999999999</v>
      </c>
      <c r="P2232" s="17"/>
    </row>
    <row r="2233" spans="1:16" x14ac:dyDescent="0.2">
      <c r="A2233" s="5">
        <f t="shared" si="70"/>
        <v>2</v>
      </c>
      <c r="B2233" s="15">
        <v>45824</v>
      </c>
      <c r="C2233" t="s">
        <v>55</v>
      </c>
      <c r="D2233" t="s">
        <v>49</v>
      </c>
      <c r="E2233" t="s">
        <v>120</v>
      </c>
      <c r="H2233" t="s">
        <v>54</v>
      </c>
      <c r="I2233" t="s">
        <v>36</v>
      </c>
      <c r="J2233" t="s">
        <v>57</v>
      </c>
      <c r="K2233" s="16">
        <v>15</v>
      </c>
      <c r="L2233" s="17">
        <v>576.98900000000003</v>
      </c>
      <c r="M2233" s="17">
        <v>46.159120000000001</v>
      </c>
      <c r="N2233" s="17">
        <v>27.651000000000003</v>
      </c>
      <c r="O2233" s="18">
        <f t="shared" si="71"/>
        <v>18.508119999999998</v>
      </c>
      <c r="P2233" s="17"/>
    </row>
    <row r="2234" spans="1:16" x14ac:dyDescent="0.2">
      <c r="A2234" s="5">
        <f t="shared" si="70"/>
        <v>2</v>
      </c>
      <c r="B2234" s="15">
        <v>45824</v>
      </c>
      <c r="C2234" t="s">
        <v>32</v>
      </c>
      <c r="D2234" t="s">
        <v>49</v>
      </c>
      <c r="E2234" t="s">
        <v>105</v>
      </c>
      <c r="H2234" t="s">
        <v>51</v>
      </c>
      <c r="I2234" t="s">
        <v>2</v>
      </c>
      <c r="J2234" t="s">
        <v>52</v>
      </c>
      <c r="K2234" s="16">
        <v>12</v>
      </c>
      <c r="L2234" s="17">
        <v>639.60900000000004</v>
      </c>
      <c r="M2234" s="17">
        <v>51.168720000000008</v>
      </c>
      <c r="N2234" s="17">
        <v>39.875</v>
      </c>
      <c r="O2234" s="18">
        <f t="shared" si="71"/>
        <v>11.293720000000008</v>
      </c>
      <c r="P2234" s="17"/>
    </row>
    <row r="2235" spans="1:16" x14ac:dyDescent="0.2">
      <c r="A2235" s="5">
        <f t="shared" si="70"/>
        <v>2</v>
      </c>
      <c r="B2235" s="15">
        <v>45824</v>
      </c>
      <c r="C2235" t="s">
        <v>39</v>
      </c>
      <c r="D2235" t="s">
        <v>49</v>
      </c>
      <c r="E2235" t="s">
        <v>105</v>
      </c>
      <c r="H2235" t="s">
        <v>54</v>
      </c>
      <c r="I2235" t="s">
        <v>2</v>
      </c>
      <c r="J2235" t="s">
        <v>52</v>
      </c>
      <c r="K2235" s="16">
        <v>16</v>
      </c>
      <c r="L2235" s="17">
        <v>763.81100000000004</v>
      </c>
      <c r="M2235" s="17">
        <v>61.104880000000001</v>
      </c>
      <c r="N2235" s="17">
        <v>41.34</v>
      </c>
      <c r="O2235" s="18">
        <f t="shared" si="71"/>
        <v>19.764879999999998</v>
      </c>
      <c r="P2235" s="17"/>
    </row>
    <row r="2236" spans="1:16" x14ac:dyDescent="0.2">
      <c r="A2236" s="5">
        <f t="shared" si="70"/>
        <v>2</v>
      </c>
      <c r="B2236" s="15">
        <v>45824</v>
      </c>
      <c r="C2236" t="s">
        <v>42</v>
      </c>
      <c r="D2236" t="s">
        <v>49</v>
      </c>
      <c r="E2236" t="s">
        <v>105</v>
      </c>
      <c r="H2236" t="s">
        <v>54</v>
      </c>
      <c r="I2236" t="s">
        <v>42</v>
      </c>
      <c r="J2236" t="s">
        <v>57</v>
      </c>
      <c r="K2236" s="16">
        <v>11</v>
      </c>
      <c r="L2236" s="17">
        <v>655.01</v>
      </c>
      <c r="M2236" s="17">
        <v>52.400800000000004</v>
      </c>
      <c r="N2236" s="17">
        <v>43.9</v>
      </c>
      <c r="O2236" s="18">
        <f t="shared" si="71"/>
        <v>8.5008000000000052</v>
      </c>
      <c r="P2236" s="17"/>
    </row>
    <row r="2237" spans="1:16" x14ac:dyDescent="0.2">
      <c r="A2237" s="5">
        <f t="shared" si="70"/>
        <v>2</v>
      </c>
      <c r="B2237" s="15">
        <v>45824</v>
      </c>
      <c r="C2237" t="s">
        <v>36</v>
      </c>
      <c r="D2237" t="s">
        <v>49</v>
      </c>
      <c r="E2237" t="s">
        <v>105</v>
      </c>
      <c r="F2237" t="s">
        <v>53</v>
      </c>
      <c r="H2237" t="s">
        <v>54</v>
      </c>
      <c r="I2237" t="s">
        <v>39</v>
      </c>
      <c r="J2237" t="s">
        <v>57</v>
      </c>
      <c r="K2237" s="16">
        <v>15</v>
      </c>
      <c r="L2237" s="17">
        <v>6147.277</v>
      </c>
      <c r="M2237" s="17">
        <v>491.78216000000003</v>
      </c>
      <c r="N2237" s="17">
        <v>84.807000000000002</v>
      </c>
      <c r="O2237" s="18">
        <f t="shared" si="71"/>
        <v>406.97516000000002</v>
      </c>
      <c r="P2237" s="17"/>
    </row>
    <row r="2238" spans="1:16" x14ac:dyDescent="0.2">
      <c r="A2238" s="5">
        <f t="shared" si="70"/>
        <v>2</v>
      </c>
      <c r="B2238" s="15">
        <v>45824</v>
      </c>
      <c r="C2238" t="s">
        <v>44</v>
      </c>
      <c r="D2238" t="s">
        <v>49</v>
      </c>
      <c r="E2238" t="s">
        <v>105</v>
      </c>
      <c r="H2238" t="s">
        <v>35</v>
      </c>
      <c r="I2238" t="s">
        <v>42</v>
      </c>
      <c r="J2238" t="s">
        <v>57</v>
      </c>
      <c r="K2238" s="16">
        <v>12</v>
      </c>
      <c r="L2238" s="17">
        <v>899.70699999999999</v>
      </c>
      <c r="M2238" s="17">
        <v>71.976560000000006</v>
      </c>
      <c r="N2238" s="17">
        <v>29.490000000000002</v>
      </c>
      <c r="O2238" s="18">
        <f t="shared" si="71"/>
        <v>42.486560000000004</v>
      </c>
      <c r="P2238" s="17"/>
    </row>
    <row r="2239" spans="1:16" x14ac:dyDescent="0.2">
      <c r="A2239" s="5">
        <f t="shared" si="70"/>
        <v>2</v>
      </c>
      <c r="B2239" s="15">
        <v>45824</v>
      </c>
      <c r="C2239" t="s">
        <v>46</v>
      </c>
      <c r="D2239" t="s">
        <v>49</v>
      </c>
      <c r="E2239" t="s">
        <v>105</v>
      </c>
      <c r="H2239" t="s">
        <v>45</v>
      </c>
      <c r="I2239" t="s">
        <v>2</v>
      </c>
      <c r="J2239" t="s">
        <v>52</v>
      </c>
      <c r="K2239" s="16">
        <v>15</v>
      </c>
      <c r="L2239" s="17">
        <v>787.11699999999996</v>
      </c>
      <c r="M2239" s="17">
        <v>62.969360000000002</v>
      </c>
      <c r="N2239" s="17">
        <v>34.057000000000002</v>
      </c>
      <c r="O2239" s="18">
        <f t="shared" si="71"/>
        <v>28.91236</v>
      </c>
      <c r="P2239" s="17"/>
    </row>
    <row r="2240" spans="1:16" x14ac:dyDescent="0.2">
      <c r="A2240" s="5">
        <f t="shared" si="70"/>
        <v>2</v>
      </c>
      <c r="B2240" s="15">
        <v>45824</v>
      </c>
      <c r="C2240" t="s">
        <v>48</v>
      </c>
      <c r="D2240" t="s">
        <v>49</v>
      </c>
      <c r="E2240" t="s">
        <v>105</v>
      </c>
      <c r="H2240" t="s">
        <v>51</v>
      </c>
      <c r="I2240" t="s">
        <v>2</v>
      </c>
      <c r="J2240" t="s">
        <v>52</v>
      </c>
      <c r="K2240" s="16">
        <v>9</v>
      </c>
      <c r="L2240" s="17">
        <v>578.274</v>
      </c>
      <c r="M2240" s="17">
        <v>46.261920000000003</v>
      </c>
      <c r="N2240" s="17">
        <v>38.237000000000002</v>
      </c>
      <c r="O2240" s="18">
        <f t="shared" si="71"/>
        <v>8.0249200000000016</v>
      </c>
      <c r="P2240" s="17"/>
    </row>
    <row r="2241" spans="1:17" x14ac:dyDescent="0.2">
      <c r="A2241" s="5">
        <f t="shared" si="70"/>
        <v>2</v>
      </c>
      <c r="B2241" s="15">
        <v>45824</v>
      </c>
      <c r="C2241" t="s">
        <v>55</v>
      </c>
      <c r="D2241" t="s">
        <v>49</v>
      </c>
      <c r="E2241" t="s">
        <v>105</v>
      </c>
      <c r="H2241" t="s">
        <v>51</v>
      </c>
      <c r="I2241" t="s">
        <v>2</v>
      </c>
      <c r="J2241" t="s">
        <v>52</v>
      </c>
      <c r="K2241" s="16">
        <v>9</v>
      </c>
      <c r="L2241" s="17">
        <v>390.68599999999998</v>
      </c>
      <c r="M2241" s="17">
        <v>31.25488</v>
      </c>
      <c r="N2241" s="17">
        <v>51.751999999999995</v>
      </c>
      <c r="O2241" s="18">
        <f t="shared" si="71"/>
        <v>-20.497119999999995</v>
      </c>
      <c r="P2241" s="17"/>
    </row>
    <row r="2242" spans="1:17" x14ac:dyDescent="0.2">
      <c r="A2242" s="5">
        <f t="shared" si="70"/>
        <v>3</v>
      </c>
      <c r="B2242" s="15">
        <v>45825</v>
      </c>
      <c r="C2242" t="s">
        <v>32</v>
      </c>
      <c r="D2242" t="s">
        <v>33</v>
      </c>
      <c r="E2242" t="s">
        <v>168</v>
      </c>
      <c r="H2242" t="s">
        <v>35</v>
      </c>
      <c r="I2242" t="s">
        <v>39</v>
      </c>
      <c r="J2242" t="s">
        <v>43</v>
      </c>
      <c r="K2242" s="16">
        <v>6</v>
      </c>
      <c r="L2242" s="17">
        <v>168.953</v>
      </c>
      <c r="M2242" s="17">
        <v>13.51624</v>
      </c>
      <c r="N2242" s="17">
        <v>50.532999999999994</v>
      </c>
      <c r="O2242" s="18">
        <f t="shared" si="71"/>
        <v>-37.016759999999991</v>
      </c>
      <c r="P2242" s="17"/>
    </row>
    <row r="2243" spans="1:17" x14ac:dyDescent="0.2">
      <c r="A2243" s="5">
        <f t="shared" si="70"/>
        <v>3</v>
      </c>
      <c r="B2243" s="15">
        <v>45825</v>
      </c>
      <c r="C2243" t="s">
        <v>39</v>
      </c>
      <c r="D2243" t="s">
        <v>33</v>
      </c>
      <c r="E2243" t="s">
        <v>168</v>
      </c>
      <c r="H2243" t="s">
        <v>35</v>
      </c>
      <c r="I2243" t="s">
        <v>42</v>
      </c>
      <c r="J2243" t="s">
        <v>40</v>
      </c>
      <c r="K2243" s="16">
        <v>7</v>
      </c>
      <c r="L2243" s="17">
        <v>188.964</v>
      </c>
      <c r="M2243" s="17">
        <v>15.11712</v>
      </c>
      <c r="N2243" s="17">
        <v>41.371000000000002</v>
      </c>
      <c r="O2243" s="18">
        <f t="shared" si="71"/>
        <v>-26.253880000000002</v>
      </c>
      <c r="P2243" s="17"/>
    </row>
    <row r="2244" spans="1:17" x14ac:dyDescent="0.2">
      <c r="A2244" s="5">
        <f t="shared" si="70"/>
        <v>3</v>
      </c>
      <c r="B2244" s="15">
        <v>45825</v>
      </c>
      <c r="C2244" t="s">
        <v>42</v>
      </c>
      <c r="D2244" t="s">
        <v>33</v>
      </c>
      <c r="E2244" t="s">
        <v>168</v>
      </c>
      <c r="H2244" t="s">
        <v>35</v>
      </c>
      <c r="I2244" t="s">
        <v>42</v>
      </c>
      <c r="J2244" t="s">
        <v>47</v>
      </c>
      <c r="K2244" s="16">
        <v>10</v>
      </c>
      <c r="L2244" s="17">
        <v>412.78399999999999</v>
      </c>
      <c r="M2244" s="17">
        <v>33.02272</v>
      </c>
      <c r="N2244" s="17">
        <v>42.74</v>
      </c>
      <c r="O2244" s="18">
        <f t="shared" si="71"/>
        <v>-9.7172800000000024</v>
      </c>
      <c r="P2244" s="17"/>
    </row>
    <row r="2245" spans="1:17" x14ac:dyDescent="0.2">
      <c r="A2245" s="5">
        <f t="shared" si="70"/>
        <v>3</v>
      </c>
      <c r="B2245" s="15">
        <v>45825</v>
      </c>
      <c r="C2245" t="s">
        <v>36</v>
      </c>
      <c r="D2245" t="s">
        <v>33</v>
      </c>
      <c r="E2245" t="s">
        <v>168</v>
      </c>
      <c r="H2245" t="s">
        <v>73</v>
      </c>
      <c r="I2245" t="s">
        <v>2</v>
      </c>
      <c r="J2245" t="s">
        <v>52</v>
      </c>
      <c r="K2245" s="16">
        <v>10</v>
      </c>
      <c r="L2245" s="17">
        <v>305.81599999999997</v>
      </c>
      <c r="M2245" s="17">
        <v>24.46528</v>
      </c>
      <c r="N2245" s="17">
        <v>42.915999999999997</v>
      </c>
      <c r="O2245" s="18">
        <f t="shared" si="71"/>
        <v>-18.450719999999997</v>
      </c>
      <c r="P2245" s="17"/>
    </row>
    <row r="2246" spans="1:17" x14ac:dyDescent="0.2">
      <c r="A2246" s="5">
        <f t="shared" si="70"/>
        <v>3</v>
      </c>
      <c r="B2246" s="15">
        <v>45825</v>
      </c>
      <c r="C2246" t="s">
        <v>44</v>
      </c>
      <c r="D2246" t="s">
        <v>33</v>
      </c>
      <c r="E2246" t="s">
        <v>168</v>
      </c>
      <c r="H2246" t="s">
        <v>73</v>
      </c>
      <c r="I2246" t="s">
        <v>2</v>
      </c>
      <c r="J2246" t="s">
        <v>52</v>
      </c>
      <c r="K2246" s="16">
        <v>12</v>
      </c>
      <c r="L2246" s="17">
        <v>336.55099999999999</v>
      </c>
      <c r="M2246" s="17">
        <v>26.92408</v>
      </c>
      <c r="N2246" s="17">
        <v>42.915999999999997</v>
      </c>
      <c r="O2246" s="18">
        <f t="shared" si="71"/>
        <v>-15.991919999999997</v>
      </c>
      <c r="P2246" s="17"/>
    </row>
    <row r="2247" spans="1:17" x14ac:dyDescent="0.2">
      <c r="A2247" s="5">
        <f t="shared" si="70"/>
        <v>3</v>
      </c>
      <c r="B2247" s="15">
        <v>45825</v>
      </c>
      <c r="C2247" t="s">
        <v>46</v>
      </c>
      <c r="D2247" t="s">
        <v>33</v>
      </c>
      <c r="E2247" t="s">
        <v>168</v>
      </c>
      <c r="H2247" t="s">
        <v>35</v>
      </c>
      <c r="I2247" t="s">
        <v>32</v>
      </c>
      <c r="J2247" t="s">
        <v>40</v>
      </c>
      <c r="K2247" s="16">
        <v>8</v>
      </c>
      <c r="L2247" s="17">
        <v>369.78100000000001</v>
      </c>
      <c r="M2247" s="17">
        <v>29.58248</v>
      </c>
      <c r="N2247" s="17">
        <v>69.543000000000006</v>
      </c>
      <c r="O2247" s="18">
        <f t="shared" si="71"/>
        <v>-39.960520000000002</v>
      </c>
      <c r="P2247" s="17"/>
    </row>
    <row r="2248" spans="1:17" x14ac:dyDescent="0.2">
      <c r="A2248" s="5">
        <f t="shared" si="70"/>
        <v>3</v>
      </c>
      <c r="B2248" s="15">
        <v>45825</v>
      </c>
      <c r="C2248" t="s">
        <v>48</v>
      </c>
      <c r="D2248" t="s">
        <v>33</v>
      </c>
      <c r="E2248" t="s">
        <v>168</v>
      </c>
      <c r="H2248" t="s">
        <v>35</v>
      </c>
      <c r="I2248" t="s">
        <v>32</v>
      </c>
      <c r="J2248" t="s">
        <v>43</v>
      </c>
      <c r="K2248" s="16">
        <v>12</v>
      </c>
      <c r="L2248" s="17">
        <v>526.678</v>
      </c>
      <c r="M2248" s="17">
        <v>42.134239999999998</v>
      </c>
      <c r="N2248" s="17">
        <v>58.224000000000004</v>
      </c>
      <c r="O2248" s="18">
        <f t="shared" si="71"/>
        <v>-16.089760000000005</v>
      </c>
      <c r="P2248" s="17"/>
    </row>
    <row r="2249" spans="1:17" x14ac:dyDescent="0.2">
      <c r="A2249" s="5">
        <f t="shared" si="70"/>
        <v>3</v>
      </c>
      <c r="B2249" s="15">
        <v>45825</v>
      </c>
      <c r="C2249" t="s">
        <v>32</v>
      </c>
      <c r="D2249" t="s">
        <v>49</v>
      </c>
      <c r="E2249" t="s">
        <v>125</v>
      </c>
      <c r="F2249" t="s">
        <v>53</v>
      </c>
      <c r="H2249" t="s">
        <v>54</v>
      </c>
      <c r="I2249" t="s">
        <v>39</v>
      </c>
      <c r="J2249" t="s">
        <v>57</v>
      </c>
      <c r="K2249" s="16">
        <v>15</v>
      </c>
      <c r="L2249" s="17">
        <v>6050.8270000000002</v>
      </c>
      <c r="M2249" s="17">
        <v>484.06616000000002</v>
      </c>
      <c r="N2249" s="17">
        <v>84.093000000000018</v>
      </c>
      <c r="O2249" s="18">
        <f t="shared" si="71"/>
        <v>399.97316000000001</v>
      </c>
      <c r="P2249" s="17"/>
      <c r="Q2249" t="s">
        <v>2</v>
      </c>
    </row>
    <row r="2250" spans="1:17" x14ac:dyDescent="0.2">
      <c r="A2250" s="5">
        <f t="shared" si="70"/>
        <v>3</v>
      </c>
      <c r="B2250" s="15">
        <v>45825</v>
      </c>
      <c r="C2250" t="s">
        <v>39</v>
      </c>
      <c r="D2250" t="s">
        <v>49</v>
      </c>
      <c r="E2250" t="s">
        <v>125</v>
      </c>
      <c r="H2250" t="s">
        <v>54</v>
      </c>
      <c r="I2250" t="s">
        <v>42</v>
      </c>
      <c r="J2250" t="s">
        <v>57</v>
      </c>
      <c r="K2250" s="16">
        <v>16</v>
      </c>
      <c r="L2250" s="17">
        <v>798.85299999999995</v>
      </c>
      <c r="M2250" s="17">
        <v>63.908239999999999</v>
      </c>
      <c r="N2250" s="17">
        <v>40.96</v>
      </c>
      <c r="O2250" s="18">
        <f t="shared" si="71"/>
        <v>22.948239999999998</v>
      </c>
      <c r="P2250" s="17"/>
      <c r="Q2250" t="s">
        <v>2</v>
      </c>
    </row>
    <row r="2251" spans="1:17" x14ac:dyDescent="0.2">
      <c r="A2251" s="5">
        <f t="shared" si="70"/>
        <v>3</v>
      </c>
      <c r="B2251" s="15">
        <v>45825</v>
      </c>
      <c r="C2251" t="s">
        <v>42</v>
      </c>
      <c r="D2251" t="s">
        <v>49</v>
      </c>
      <c r="E2251" t="s">
        <v>125</v>
      </c>
      <c r="H2251" t="s">
        <v>54</v>
      </c>
      <c r="I2251" t="s">
        <v>42</v>
      </c>
      <c r="J2251" t="s">
        <v>57</v>
      </c>
      <c r="K2251" s="16">
        <v>16</v>
      </c>
      <c r="L2251" s="17">
        <v>601.98699999999997</v>
      </c>
      <c r="M2251" s="17">
        <v>48.15896</v>
      </c>
      <c r="N2251" s="17">
        <v>32.767000000000003</v>
      </c>
      <c r="O2251" s="18">
        <f t="shared" si="71"/>
        <v>15.391959999999997</v>
      </c>
      <c r="P2251" s="17"/>
    </row>
    <row r="2252" spans="1:17" x14ac:dyDescent="0.2">
      <c r="A2252" s="5">
        <f t="shared" si="70"/>
        <v>3</v>
      </c>
      <c r="B2252" s="15">
        <v>45825</v>
      </c>
      <c r="C2252" t="s">
        <v>36</v>
      </c>
      <c r="D2252" t="s">
        <v>49</v>
      </c>
      <c r="E2252" t="s">
        <v>125</v>
      </c>
      <c r="H2252" t="s">
        <v>54</v>
      </c>
      <c r="I2252" t="s">
        <v>36</v>
      </c>
      <c r="J2252" t="s">
        <v>57</v>
      </c>
      <c r="K2252" s="16">
        <v>10</v>
      </c>
      <c r="L2252" s="17">
        <v>538.00599999999997</v>
      </c>
      <c r="M2252" s="17">
        <v>43.040479999999995</v>
      </c>
      <c r="N2252" s="17">
        <v>32.701000000000001</v>
      </c>
      <c r="O2252" s="18">
        <f t="shared" si="71"/>
        <v>10.339479999999995</v>
      </c>
      <c r="P2252" s="17"/>
    </row>
    <row r="2253" spans="1:17" x14ac:dyDescent="0.2">
      <c r="A2253" s="5">
        <f t="shared" si="70"/>
        <v>3</v>
      </c>
      <c r="B2253" s="15">
        <v>45825</v>
      </c>
      <c r="C2253" t="s">
        <v>44</v>
      </c>
      <c r="D2253" t="s">
        <v>49</v>
      </c>
      <c r="E2253" t="s">
        <v>125</v>
      </c>
      <c r="H2253" t="s">
        <v>45</v>
      </c>
      <c r="I2253" t="s">
        <v>2</v>
      </c>
      <c r="J2253" t="s">
        <v>117</v>
      </c>
      <c r="K2253" s="16">
        <v>9</v>
      </c>
      <c r="L2253" s="17">
        <v>464.54599999999999</v>
      </c>
      <c r="M2253" s="17">
        <v>37.163679999999999</v>
      </c>
      <c r="N2253" s="17">
        <v>29.658999999999995</v>
      </c>
      <c r="O2253" s="18">
        <f t="shared" si="71"/>
        <v>7.504680000000004</v>
      </c>
      <c r="P2253" s="17"/>
    </row>
    <row r="2254" spans="1:17" x14ac:dyDescent="0.2">
      <c r="A2254" s="5">
        <f t="shared" ref="A2254:A2317" si="72">WEEKDAY(B2254)</f>
        <v>3</v>
      </c>
      <c r="B2254" s="15">
        <v>45825</v>
      </c>
      <c r="C2254" t="s">
        <v>46</v>
      </c>
      <c r="D2254" t="s">
        <v>49</v>
      </c>
      <c r="E2254" t="s">
        <v>125</v>
      </c>
      <c r="H2254" t="s">
        <v>35</v>
      </c>
      <c r="I2254" t="s">
        <v>2</v>
      </c>
      <c r="J2254" t="s">
        <v>93</v>
      </c>
      <c r="K2254" s="16">
        <v>10</v>
      </c>
      <c r="L2254" s="17">
        <v>402.56700000000001</v>
      </c>
      <c r="M2254" s="17">
        <v>32.205359999999999</v>
      </c>
      <c r="N2254" s="17">
        <v>32.448999999999998</v>
      </c>
      <c r="O2254" s="18">
        <f t="shared" ref="O2254:O2317" si="73">M2254-N2254</f>
        <v>-0.24363999999999919</v>
      </c>
      <c r="P2254" s="17"/>
    </row>
    <row r="2255" spans="1:17" x14ac:dyDescent="0.2">
      <c r="A2255" s="5">
        <f t="shared" si="72"/>
        <v>3</v>
      </c>
      <c r="B2255" s="15">
        <v>45825</v>
      </c>
      <c r="C2255" t="s">
        <v>48</v>
      </c>
      <c r="D2255" t="s">
        <v>33</v>
      </c>
      <c r="E2255" t="s">
        <v>125</v>
      </c>
      <c r="H2255" t="s">
        <v>35</v>
      </c>
      <c r="I2255" t="s">
        <v>42</v>
      </c>
      <c r="J2255" t="s">
        <v>40</v>
      </c>
      <c r="K2255" s="16">
        <v>11</v>
      </c>
      <c r="L2255" s="17">
        <v>258.202</v>
      </c>
      <c r="M2255" s="17">
        <v>20.65616</v>
      </c>
      <c r="N2255" s="17">
        <v>33.685000000000002</v>
      </c>
      <c r="O2255" s="18">
        <f t="shared" si="73"/>
        <v>-13.028840000000002</v>
      </c>
      <c r="P2255" s="17"/>
    </row>
    <row r="2256" spans="1:17" x14ac:dyDescent="0.2">
      <c r="A2256" s="5">
        <f t="shared" si="72"/>
        <v>3</v>
      </c>
      <c r="B2256" s="15">
        <v>45825</v>
      </c>
      <c r="C2256" t="s">
        <v>55</v>
      </c>
      <c r="D2256" t="s">
        <v>33</v>
      </c>
      <c r="E2256" t="s">
        <v>125</v>
      </c>
      <c r="H2256" t="s">
        <v>35</v>
      </c>
      <c r="I2256" t="s">
        <v>42</v>
      </c>
      <c r="J2256" t="s">
        <v>52</v>
      </c>
      <c r="K2256" s="16">
        <v>8</v>
      </c>
      <c r="L2256" s="17">
        <v>202.76499999999999</v>
      </c>
      <c r="M2256" s="17">
        <v>16.2212</v>
      </c>
      <c r="N2256" s="17">
        <v>29.97</v>
      </c>
      <c r="O2256" s="18">
        <f t="shared" si="73"/>
        <v>-13.748799999999999</v>
      </c>
      <c r="P2256" s="17"/>
    </row>
    <row r="2257" spans="1:17" x14ac:dyDescent="0.2">
      <c r="A2257" s="5">
        <f t="shared" si="72"/>
        <v>4</v>
      </c>
      <c r="B2257" s="15">
        <v>45826</v>
      </c>
      <c r="C2257" t="s">
        <v>32</v>
      </c>
      <c r="D2257" t="s">
        <v>49</v>
      </c>
      <c r="E2257" t="s">
        <v>88</v>
      </c>
      <c r="H2257" t="s">
        <v>51</v>
      </c>
      <c r="I2257" t="s">
        <v>2</v>
      </c>
      <c r="J2257" t="s">
        <v>117</v>
      </c>
      <c r="K2257" s="16">
        <v>8</v>
      </c>
      <c r="L2257" s="17">
        <v>405.846</v>
      </c>
      <c r="M2257" s="17">
        <v>32.467680000000001</v>
      </c>
      <c r="N2257" s="17">
        <v>43.672999999999995</v>
      </c>
      <c r="O2257" s="18">
        <f t="shared" si="73"/>
        <v>-11.205319999999993</v>
      </c>
      <c r="P2257" s="17"/>
    </row>
    <row r="2258" spans="1:17" x14ac:dyDescent="0.2">
      <c r="A2258" s="5">
        <f t="shared" si="72"/>
        <v>4</v>
      </c>
      <c r="B2258" s="15">
        <v>45826</v>
      </c>
      <c r="C2258" t="s">
        <v>39</v>
      </c>
      <c r="D2258" t="s">
        <v>49</v>
      </c>
      <c r="E2258" t="s">
        <v>88</v>
      </c>
      <c r="H2258" t="s">
        <v>51</v>
      </c>
      <c r="I2258" t="s">
        <v>2</v>
      </c>
      <c r="J2258" t="s">
        <v>117</v>
      </c>
      <c r="K2258" s="16">
        <v>8</v>
      </c>
      <c r="L2258" s="17">
        <v>357.34</v>
      </c>
      <c r="M2258" s="17">
        <v>28.587199999999999</v>
      </c>
      <c r="N2258" s="17">
        <v>45.06</v>
      </c>
      <c r="O2258" s="18">
        <f t="shared" si="73"/>
        <v>-16.472800000000003</v>
      </c>
      <c r="P2258" s="17"/>
    </row>
    <row r="2259" spans="1:17" x14ac:dyDescent="0.2">
      <c r="A2259" s="5">
        <f t="shared" si="72"/>
        <v>4</v>
      </c>
      <c r="B2259" s="15">
        <v>45826</v>
      </c>
      <c r="C2259" t="s">
        <v>42</v>
      </c>
      <c r="D2259" t="s">
        <v>49</v>
      </c>
      <c r="E2259" t="s">
        <v>88</v>
      </c>
      <c r="H2259" t="s">
        <v>51</v>
      </c>
      <c r="I2259" t="s">
        <v>2</v>
      </c>
      <c r="J2259" t="s">
        <v>52</v>
      </c>
      <c r="K2259" s="16">
        <v>9</v>
      </c>
      <c r="L2259" s="17">
        <v>346.92399999999998</v>
      </c>
      <c r="M2259" s="17">
        <v>27.753919999999997</v>
      </c>
      <c r="N2259" s="17">
        <v>40.448</v>
      </c>
      <c r="O2259" s="18">
        <f t="shared" si="73"/>
        <v>-12.694080000000003</v>
      </c>
      <c r="P2259" s="17"/>
    </row>
    <row r="2260" spans="1:17" x14ac:dyDescent="0.2">
      <c r="A2260" s="5">
        <f t="shared" si="72"/>
        <v>4</v>
      </c>
      <c r="B2260" s="15">
        <v>45826</v>
      </c>
      <c r="C2260" t="s">
        <v>36</v>
      </c>
      <c r="D2260" t="s">
        <v>49</v>
      </c>
      <c r="E2260" t="s">
        <v>88</v>
      </c>
      <c r="H2260" t="s">
        <v>45</v>
      </c>
      <c r="I2260" t="s">
        <v>36</v>
      </c>
      <c r="J2260" t="s">
        <v>57</v>
      </c>
      <c r="K2260" s="16">
        <v>9</v>
      </c>
      <c r="L2260" s="17">
        <v>349.15100000000001</v>
      </c>
      <c r="M2260" s="17">
        <v>27.932080000000003</v>
      </c>
      <c r="N2260" s="17">
        <v>16.606999999999999</v>
      </c>
      <c r="O2260" s="18">
        <f t="shared" si="73"/>
        <v>11.325080000000003</v>
      </c>
      <c r="P2260" s="17"/>
    </row>
    <row r="2261" spans="1:17" x14ac:dyDescent="0.2">
      <c r="A2261" s="5">
        <f t="shared" si="72"/>
        <v>4</v>
      </c>
      <c r="B2261" s="15">
        <v>45826</v>
      </c>
      <c r="C2261" t="s">
        <v>44</v>
      </c>
      <c r="D2261" t="s">
        <v>49</v>
      </c>
      <c r="E2261" t="s">
        <v>88</v>
      </c>
      <c r="H2261" t="s">
        <v>51</v>
      </c>
      <c r="I2261" t="s">
        <v>2</v>
      </c>
      <c r="J2261" t="s">
        <v>52</v>
      </c>
      <c r="K2261" s="16">
        <v>9</v>
      </c>
      <c r="L2261" s="17">
        <v>463.99400000000003</v>
      </c>
      <c r="M2261" s="17">
        <v>37.119520000000001</v>
      </c>
      <c r="N2261" s="17">
        <v>41.523000000000003</v>
      </c>
      <c r="O2261" s="18">
        <f t="shared" si="73"/>
        <v>-4.4034800000000018</v>
      </c>
      <c r="P2261" s="17"/>
      <c r="Q2261" t="s">
        <v>2</v>
      </c>
    </row>
    <row r="2262" spans="1:17" x14ac:dyDescent="0.2">
      <c r="A2262" s="5">
        <f t="shared" si="72"/>
        <v>4</v>
      </c>
      <c r="B2262" s="15">
        <v>45826</v>
      </c>
      <c r="C2262" t="s">
        <v>46</v>
      </c>
      <c r="D2262" t="s">
        <v>49</v>
      </c>
      <c r="E2262" t="s">
        <v>88</v>
      </c>
      <c r="H2262" t="s">
        <v>35</v>
      </c>
      <c r="I2262" t="s">
        <v>36</v>
      </c>
      <c r="J2262" t="s">
        <v>57</v>
      </c>
      <c r="K2262" s="16">
        <v>9</v>
      </c>
      <c r="L2262" s="17">
        <v>456.721</v>
      </c>
      <c r="M2262" s="17">
        <v>36.537680000000002</v>
      </c>
      <c r="N2262" s="17">
        <v>18.465999999999998</v>
      </c>
      <c r="O2262" s="18">
        <f t="shared" si="73"/>
        <v>18.071680000000004</v>
      </c>
      <c r="P2262" s="17"/>
    </row>
    <row r="2263" spans="1:17" x14ac:dyDescent="0.2">
      <c r="A2263" s="5">
        <f t="shared" si="72"/>
        <v>4</v>
      </c>
      <c r="B2263" s="15">
        <v>45826</v>
      </c>
      <c r="C2263" t="s">
        <v>48</v>
      </c>
      <c r="D2263" t="s">
        <v>49</v>
      </c>
      <c r="E2263" t="s">
        <v>88</v>
      </c>
      <c r="H2263" t="s">
        <v>54</v>
      </c>
      <c r="I2263" t="s">
        <v>42</v>
      </c>
      <c r="J2263" t="s">
        <v>57</v>
      </c>
      <c r="K2263" s="16">
        <v>10</v>
      </c>
      <c r="L2263" s="17">
        <v>560.47400000000005</v>
      </c>
      <c r="M2263" s="17">
        <v>44.837920000000004</v>
      </c>
      <c r="N2263" s="17">
        <v>32.337000000000003</v>
      </c>
      <c r="O2263" s="18">
        <f t="shared" si="73"/>
        <v>12.500920000000001</v>
      </c>
      <c r="P2263" s="17"/>
    </row>
    <row r="2264" spans="1:17" x14ac:dyDescent="0.2">
      <c r="A2264" s="5">
        <f t="shared" si="72"/>
        <v>4</v>
      </c>
      <c r="B2264" s="15">
        <v>45826</v>
      </c>
      <c r="C2264" t="s">
        <v>55</v>
      </c>
      <c r="D2264" t="s">
        <v>49</v>
      </c>
      <c r="E2264" t="s">
        <v>88</v>
      </c>
      <c r="H2264" t="s">
        <v>54</v>
      </c>
      <c r="I2264" t="s">
        <v>2</v>
      </c>
      <c r="J2264" t="s">
        <v>52</v>
      </c>
      <c r="K2264" s="16">
        <v>12</v>
      </c>
      <c r="L2264" s="17">
        <v>657.26300000000003</v>
      </c>
      <c r="M2264" s="17">
        <v>52.581040000000002</v>
      </c>
      <c r="N2264" s="17">
        <v>29.711000000000002</v>
      </c>
      <c r="O2264" s="18">
        <f t="shared" si="73"/>
        <v>22.870039999999999</v>
      </c>
      <c r="P2264" s="17"/>
    </row>
    <row r="2265" spans="1:17" x14ac:dyDescent="0.2">
      <c r="A2265" s="5">
        <f t="shared" si="72"/>
        <v>5</v>
      </c>
      <c r="B2265" s="15">
        <v>45827</v>
      </c>
      <c r="C2265" t="s">
        <v>32</v>
      </c>
      <c r="D2265" t="s">
        <v>33</v>
      </c>
      <c r="E2265" t="s">
        <v>149</v>
      </c>
      <c r="H2265" t="s">
        <v>35</v>
      </c>
      <c r="I2265" t="s">
        <v>32</v>
      </c>
      <c r="J2265" t="s">
        <v>40</v>
      </c>
      <c r="K2265" s="16">
        <v>6</v>
      </c>
      <c r="L2265" s="17">
        <v>188.06899999999999</v>
      </c>
      <c r="M2265" s="17">
        <v>15.04552</v>
      </c>
      <c r="N2265" s="17">
        <v>56.709000000000003</v>
      </c>
      <c r="O2265" s="18">
        <f t="shared" si="73"/>
        <v>-41.663480000000007</v>
      </c>
      <c r="P2265" s="17"/>
    </row>
    <row r="2266" spans="1:17" x14ac:dyDescent="0.2">
      <c r="A2266" s="28">
        <f t="shared" si="72"/>
        <v>5</v>
      </c>
      <c r="B2266" s="29">
        <v>45827</v>
      </c>
      <c r="C2266" s="30" t="s">
        <v>39</v>
      </c>
      <c r="D2266" s="30" t="s">
        <v>33</v>
      </c>
      <c r="E2266" s="30" t="s">
        <v>149</v>
      </c>
      <c r="F2266" s="30"/>
      <c r="G2266" s="30"/>
      <c r="H2266" s="30" t="s">
        <v>35</v>
      </c>
      <c r="I2266" s="30" t="s">
        <v>42</v>
      </c>
      <c r="J2266" s="30" t="s">
        <v>52</v>
      </c>
      <c r="K2266" s="31">
        <v>9</v>
      </c>
      <c r="L2266" s="32">
        <v>335.108</v>
      </c>
      <c r="M2266" s="32">
        <v>26.80864</v>
      </c>
      <c r="N2266" s="32">
        <v>42.915999999999997</v>
      </c>
      <c r="O2266" s="33">
        <f t="shared" si="73"/>
        <v>-16.107359999999996</v>
      </c>
      <c r="P2266" s="17" t="s">
        <v>169</v>
      </c>
    </row>
    <row r="2267" spans="1:17" x14ac:dyDescent="0.2">
      <c r="A2267" s="5">
        <f t="shared" si="72"/>
        <v>5</v>
      </c>
      <c r="B2267" s="15">
        <v>45827</v>
      </c>
      <c r="C2267" t="s">
        <v>42</v>
      </c>
      <c r="D2267" t="s">
        <v>33</v>
      </c>
      <c r="E2267" t="s">
        <v>149</v>
      </c>
      <c r="H2267" t="s">
        <v>45</v>
      </c>
      <c r="I2267" t="s">
        <v>2</v>
      </c>
      <c r="J2267" t="s">
        <v>40</v>
      </c>
      <c r="K2267" s="16">
        <v>10</v>
      </c>
      <c r="L2267" s="17">
        <v>310.55799999999999</v>
      </c>
      <c r="M2267" s="17">
        <v>24.844639999999998</v>
      </c>
      <c r="N2267" s="17">
        <v>24.873000000000001</v>
      </c>
      <c r="O2267" s="18">
        <f t="shared" si="73"/>
        <v>-2.8360000000002827E-2</v>
      </c>
      <c r="P2267" s="17"/>
      <c r="Q2267" t="s">
        <v>2</v>
      </c>
    </row>
    <row r="2268" spans="1:17" x14ac:dyDescent="0.2">
      <c r="A2268" s="5">
        <f t="shared" si="72"/>
        <v>5</v>
      </c>
      <c r="B2268" s="15">
        <v>45827</v>
      </c>
      <c r="C2268" t="s">
        <v>36</v>
      </c>
      <c r="D2268" t="s">
        <v>33</v>
      </c>
      <c r="E2268" t="s">
        <v>149</v>
      </c>
      <c r="H2268" t="s">
        <v>35</v>
      </c>
      <c r="I2268" t="s">
        <v>36</v>
      </c>
      <c r="J2268" t="s">
        <v>40</v>
      </c>
      <c r="K2268" s="16">
        <v>12</v>
      </c>
      <c r="L2268" s="17">
        <v>351.26</v>
      </c>
      <c r="M2268" s="17">
        <v>28.1008</v>
      </c>
      <c r="N2268" s="17">
        <v>39.444000000000003</v>
      </c>
      <c r="O2268" s="18">
        <f t="shared" si="73"/>
        <v>-11.343200000000003</v>
      </c>
      <c r="P2268" s="17"/>
    </row>
    <row r="2269" spans="1:17" x14ac:dyDescent="0.2">
      <c r="A2269" s="5">
        <f t="shared" si="72"/>
        <v>5</v>
      </c>
      <c r="B2269" s="15">
        <v>45827</v>
      </c>
      <c r="C2269" t="s">
        <v>44</v>
      </c>
      <c r="D2269" t="s">
        <v>33</v>
      </c>
      <c r="E2269" t="s">
        <v>149</v>
      </c>
      <c r="H2269" t="s">
        <v>45</v>
      </c>
      <c r="I2269" t="s">
        <v>2</v>
      </c>
      <c r="J2269" t="s">
        <v>43</v>
      </c>
      <c r="K2269" s="16">
        <v>11</v>
      </c>
      <c r="L2269" s="17">
        <v>326.435</v>
      </c>
      <c r="M2269" s="17">
        <v>26.114800000000002</v>
      </c>
      <c r="N2269" s="17">
        <v>21.565000000000001</v>
      </c>
      <c r="O2269" s="18">
        <f t="shared" si="73"/>
        <v>4.5498000000000012</v>
      </c>
      <c r="P2269" s="17"/>
    </row>
    <row r="2270" spans="1:17" x14ac:dyDescent="0.2">
      <c r="A2270" s="5">
        <f t="shared" si="72"/>
        <v>5</v>
      </c>
      <c r="B2270" s="15">
        <v>45827</v>
      </c>
      <c r="C2270" t="s">
        <v>46</v>
      </c>
      <c r="D2270" t="s">
        <v>33</v>
      </c>
      <c r="E2270" t="s">
        <v>149</v>
      </c>
      <c r="H2270" t="s">
        <v>54</v>
      </c>
      <c r="I2270" t="s">
        <v>2</v>
      </c>
      <c r="J2270" t="s">
        <v>43</v>
      </c>
      <c r="K2270" s="16">
        <v>15</v>
      </c>
      <c r="L2270" s="17">
        <v>295.82600000000002</v>
      </c>
      <c r="M2270" s="17">
        <v>23.666080000000001</v>
      </c>
      <c r="N2270" s="17">
        <v>44.65100000000001</v>
      </c>
      <c r="O2270" s="18">
        <f t="shared" si="73"/>
        <v>-20.98492000000001</v>
      </c>
      <c r="P2270" s="17"/>
    </row>
    <row r="2271" spans="1:17" x14ac:dyDescent="0.2">
      <c r="A2271" s="5">
        <f t="shared" si="72"/>
        <v>5</v>
      </c>
      <c r="B2271" s="15">
        <v>45827</v>
      </c>
      <c r="C2271" t="s">
        <v>48</v>
      </c>
      <c r="D2271" t="s">
        <v>33</v>
      </c>
      <c r="E2271" t="s">
        <v>149</v>
      </c>
      <c r="H2271" t="s">
        <v>54</v>
      </c>
      <c r="I2271" t="s">
        <v>2</v>
      </c>
      <c r="J2271" t="s">
        <v>43</v>
      </c>
      <c r="K2271" s="16">
        <v>16</v>
      </c>
      <c r="L2271" s="17">
        <v>546.34799999999996</v>
      </c>
      <c r="M2271" s="17">
        <v>43.707839999999997</v>
      </c>
      <c r="N2271" s="17">
        <v>74.227999999999994</v>
      </c>
      <c r="O2271" s="18">
        <f t="shared" si="73"/>
        <v>-30.520159999999997</v>
      </c>
      <c r="P2271" s="17"/>
    </row>
    <row r="2272" spans="1:17" x14ac:dyDescent="0.2">
      <c r="A2272" s="5">
        <f t="shared" si="72"/>
        <v>5</v>
      </c>
      <c r="B2272" s="15">
        <v>45827</v>
      </c>
      <c r="C2272" t="s">
        <v>32</v>
      </c>
      <c r="D2272" t="s">
        <v>49</v>
      </c>
      <c r="E2272" t="s">
        <v>132</v>
      </c>
      <c r="H2272" t="s">
        <v>35</v>
      </c>
      <c r="I2272" t="s">
        <v>39</v>
      </c>
      <c r="J2272" t="s">
        <v>52</v>
      </c>
      <c r="K2272" s="16">
        <v>10</v>
      </c>
      <c r="L2272" s="17">
        <v>589.93100000000004</v>
      </c>
      <c r="M2272" s="17">
        <v>47.194480000000006</v>
      </c>
      <c r="N2272" s="17">
        <v>50.602000000000004</v>
      </c>
      <c r="O2272" s="18">
        <f t="shared" si="73"/>
        <v>-3.4075199999999981</v>
      </c>
      <c r="P2272" s="17"/>
    </row>
    <row r="2273" spans="1:17" x14ac:dyDescent="0.2">
      <c r="A2273" s="5">
        <f t="shared" si="72"/>
        <v>5</v>
      </c>
      <c r="B2273" s="15">
        <v>45827</v>
      </c>
      <c r="C2273" t="s">
        <v>39</v>
      </c>
      <c r="D2273" t="s">
        <v>49</v>
      </c>
      <c r="E2273" t="s">
        <v>132</v>
      </c>
      <c r="H2273" t="s">
        <v>63</v>
      </c>
      <c r="I2273" t="s">
        <v>64</v>
      </c>
      <c r="J2273" t="s">
        <v>57</v>
      </c>
      <c r="K2273" s="16">
        <v>8</v>
      </c>
      <c r="L2273" s="17">
        <v>578.09799999999996</v>
      </c>
      <c r="M2273" s="17">
        <v>46.247839999999997</v>
      </c>
      <c r="N2273" s="17">
        <v>131.649</v>
      </c>
      <c r="O2273" s="18">
        <f t="shared" si="73"/>
        <v>-85.401160000000004</v>
      </c>
      <c r="P2273" s="17"/>
      <c r="Q2273" t="s">
        <v>2</v>
      </c>
    </row>
    <row r="2274" spans="1:17" x14ac:dyDescent="0.2">
      <c r="A2274" s="5">
        <f t="shared" si="72"/>
        <v>5</v>
      </c>
      <c r="B2274" s="15">
        <v>45827</v>
      </c>
      <c r="C2274" t="s">
        <v>42</v>
      </c>
      <c r="D2274" t="s">
        <v>49</v>
      </c>
      <c r="E2274" t="s">
        <v>132</v>
      </c>
      <c r="H2274" t="s">
        <v>54</v>
      </c>
      <c r="I2274" t="s">
        <v>42</v>
      </c>
      <c r="J2274" t="s">
        <v>57</v>
      </c>
      <c r="K2274" s="16">
        <v>16</v>
      </c>
      <c r="L2274" s="17">
        <v>837.25699999999995</v>
      </c>
      <c r="M2274" s="17">
        <v>66.980559999999997</v>
      </c>
      <c r="N2274" s="17">
        <v>35.138000000000005</v>
      </c>
      <c r="O2274" s="18">
        <f t="shared" si="73"/>
        <v>31.842559999999992</v>
      </c>
      <c r="P2274" s="17"/>
    </row>
    <row r="2275" spans="1:17" x14ac:dyDescent="0.2">
      <c r="A2275" s="5">
        <f t="shared" si="72"/>
        <v>5</v>
      </c>
      <c r="B2275" s="15">
        <v>45827</v>
      </c>
      <c r="C2275" t="s">
        <v>36</v>
      </c>
      <c r="D2275" t="s">
        <v>49</v>
      </c>
      <c r="E2275" t="s">
        <v>132</v>
      </c>
      <c r="H2275" t="s">
        <v>54</v>
      </c>
      <c r="I2275" t="s">
        <v>36</v>
      </c>
      <c r="J2275" t="s">
        <v>57</v>
      </c>
      <c r="K2275" s="16">
        <v>16</v>
      </c>
      <c r="L2275" s="17">
        <v>687.82</v>
      </c>
      <c r="M2275" s="17">
        <v>55.025600000000004</v>
      </c>
      <c r="N2275" s="17">
        <v>24.573</v>
      </c>
      <c r="O2275" s="18">
        <f t="shared" si="73"/>
        <v>30.452600000000004</v>
      </c>
      <c r="P2275" s="17"/>
    </row>
    <row r="2276" spans="1:17" x14ac:dyDescent="0.2">
      <c r="A2276" s="5">
        <f t="shared" si="72"/>
        <v>5</v>
      </c>
      <c r="B2276" s="15">
        <v>45827</v>
      </c>
      <c r="C2276" t="s">
        <v>44</v>
      </c>
      <c r="D2276" t="s">
        <v>49</v>
      </c>
      <c r="E2276" t="s">
        <v>132</v>
      </c>
      <c r="H2276" t="s">
        <v>54</v>
      </c>
      <c r="I2276" t="s">
        <v>42</v>
      </c>
      <c r="J2276" t="s">
        <v>57</v>
      </c>
      <c r="K2276" s="16">
        <v>16</v>
      </c>
      <c r="L2276" s="17">
        <v>576.12699999999995</v>
      </c>
      <c r="M2276" s="17">
        <v>46.090159999999997</v>
      </c>
      <c r="N2276" s="17">
        <v>31.905999999999999</v>
      </c>
      <c r="O2276" s="18">
        <f t="shared" si="73"/>
        <v>14.184159999999999</v>
      </c>
      <c r="P2276" s="17"/>
    </row>
    <row r="2277" spans="1:17" x14ac:dyDescent="0.2">
      <c r="A2277" s="5">
        <f t="shared" si="72"/>
        <v>5</v>
      </c>
      <c r="B2277" s="15">
        <v>45827</v>
      </c>
      <c r="C2277" t="s">
        <v>46</v>
      </c>
      <c r="D2277" t="s">
        <v>49</v>
      </c>
      <c r="E2277" t="s">
        <v>132</v>
      </c>
      <c r="H2277" t="s">
        <v>54</v>
      </c>
      <c r="I2277" t="s">
        <v>2</v>
      </c>
      <c r="J2277" t="s">
        <v>52</v>
      </c>
      <c r="K2277" s="16">
        <v>13</v>
      </c>
      <c r="L2277" s="17">
        <v>614.18399999999997</v>
      </c>
      <c r="M2277" s="17">
        <v>49.134720000000002</v>
      </c>
      <c r="N2277" s="17">
        <v>55.366999999999997</v>
      </c>
      <c r="O2277" s="18">
        <f t="shared" si="73"/>
        <v>-6.2322799999999958</v>
      </c>
      <c r="P2277" s="17"/>
    </row>
    <row r="2278" spans="1:17" x14ac:dyDescent="0.2">
      <c r="A2278" s="5">
        <f t="shared" si="72"/>
        <v>5</v>
      </c>
      <c r="B2278" s="15">
        <v>45827</v>
      </c>
      <c r="C2278" t="s">
        <v>48</v>
      </c>
      <c r="D2278" t="s">
        <v>49</v>
      </c>
      <c r="E2278" t="s">
        <v>132</v>
      </c>
      <c r="F2278" t="s">
        <v>53</v>
      </c>
      <c r="H2278" t="s">
        <v>54</v>
      </c>
      <c r="I2278" t="s">
        <v>2</v>
      </c>
      <c r="J2278" t="s">
        <v>52</v>
      </c>
      <c r="K2278" s="16">
        <v>15</v>
      </c>
      <c r="L2278" s="17">
        <v>6169.2529999999997</v>
      </c>
      <c r="M2278" s="17">
        <v>493.54023999999998</v>
      </c>
      <c r="N2278" s="17">
        <v>104.44300000000001</v>
      </c>
      <c r="O2278" s="18">
        <f t="shared" si="73"/>
        <v>389.09723999999994</v>
      </c>
      <c r="P2278" s="17"/>
    </row>
    <row r="2279" spans="1:17" x14ac:dyDescent="0.2">
      <c r="A2279" s="5">
        <f t="shared" si="72"/>
        <v>5</v>
      </c>
      <c r="B2279" s="15">
        <v>45827</v>
      </c>
      <c r="C2279" t="s">
        <v>55</v>
      </c>
      <c r="D2279" t="s">
        <v>49</v>
      </c>
      <c r="E2279" t="s">
        <v>132</v>
      </c>
      <c r="H2279" t="s">
        <v>62</v>
      </c>
      <c r="I2279" t="s">
        <v>2</v>
      </c>
      <c r="J2279" t="s">
        <v>52</v>
      </c>
      <c r="K2279" s="16">
        <v>6</v>
      </c>
      <c r="L2279" s="17">
        <v>216.13800000000001</v>
      </c>
      <c r="M2279" s="17">
        <v>17.291040000000002</v>
      </c>
      <c r="N2279" s="17">
        <v>73.814999999999998</v>
      </c>
      <c r="O2279" s="18">
        <f t="shared" si="73"/>
        <v>-56.523959999999995</v>
      </c>
      <c r="P2279" s="17"/>
    </row>
    <row r="2280" spans="1:17" x14ac:dyDescent="0.2">
      <c r="A2280" s="5">
        <f t="shared" si="72"/>
        <v>5</v>
      </c>
      <c r="B2280" s="15">
        <v>45827</v>
      </c>
      <c r="C2280" t="s">
        <v>70</v>
      </c>
      <c r="D2280" t="s">
        <v>49</v>
      </c>
      <c r="E2280" t="s">
        <v>132</v>
      </c>
      <c r="H2280" t="s">
        <v>35</v>
      </c>
      <c r="I2280" t="s">
        <v>42</v>
      </c>
      <c r="J2280" t="s">
        <v>57</v>
      </c>
      <c r="K2280" s="16">
        <v>7</v>
      </c>
      <c r="L2280" s="17">
        <v>182.982</v>
      </c>
      <c r="M2280" s="17">
        <v>14.63856</v>
      </c>
      <c r="N2280" s="17">
        <v>29.490000000000002</v>
      </c>
      <c r="O2280" s="18">
        <f t="shared" si="73"/>
        <v>-14.851440000000002</v>
      </c>
      <c r="P2280" s="17"/>
    </row>
    <row r="2281" spans="1:17" x14ac:dyDescent="0.2">
      <c r="A2281" s="5">
        <f t="shared" si="72"/>
        <v>6</v>
      </c>
      <c r="B2281" s="15">
        <v>45828</v>
      </c>
      <c r="C2281" t="s">
        <v>32</v>
      </c>
      <c r="D2281" t="s">
        <v>49</v>
      </c>
      <c r="E2281" t="s">
        <v>71</v>
      </c>
      <c r="H2281" t="s">
        <v>35</v>
      </c>
      <c r="I2281" t="s">
        <v>39</v>
      </c>
      <c r="J2281" t="s">
        <v>117</v>
      </c>
      <c r="K2281" s="16">
        <v>7</v>
      </c>
      <c r="L2281" s="17">
        <v>357.12900000000002</v>
      </c>
      <c r="M2281" s="17">
        <v>28.570320000000002</v>
      </c>
      <c r="N2281" s="17">
        <v>65.891999999999996</v>
      </c>
      <c r="O2281" s="18">
        <f t="shared" si="73"/>
        <v>-37.321679999999994</v>
      </c>
      <c r="P2281" s="17" t="s">
        <v>2</v>
      </c>
    </row>
    <row r="2282" spans="1:17" x14ac:dyDescent="0.2">
      <c r="A2282" s="5">
        <f t="shared" si="72"/>
        <v>6</v>
      </c>
      <c r="B2282" s="15">
        <v>45828</v>
      </c>
      <c r="C2282" t="s">
        <v>39</v>
      </c>
      <c r="D2282" t="s">
        <v>49</v>
      </c>
      <c r="E2282" t="s">
        <v>71</v>
      </c>
      <c r="H2282" t="s">
        <v>35</v>
      </c>
      <c r="I2282" t="s">
        <v>42</v>
      </c>
      <c r="J2282" t="s">
        <v>52</v>
      </c>
      <c r="K2282" s="16">
        <v>8</v>
      </c>
      <c r="L2282" s="17">
        <v>331.73399999999998</v>
      </c>
      <c r="M2282" s="17">
        <v>26.538719999999998</v>
      </c>
      <c r="N2282" s="17">
        <v>39.313000000000002</v>
      </c>
      <c r="O2282" s="18">
        <f t="shared" si="73"/>
        <v>-12.774280000000005</v>
      </c>
      <c r="P2282" s="17"/>
    </row>
    <row r="2283" spans="1:17" x14ac:dyDescent="0.2">
      <c r="A2283" s="5">
        <f t="shared" si="72"/>
        <v>6</v>
      </c>
      <c r="B2283" s="15">
        <v>45828</v>
      </c>
      <c r="C2283" t="s">
        <v>42</v>
      </c>
      <c r="D2283" t="s">
        <v>49</v>
      </c>
      <c r="E2283" t="s">
        <v>71</v>
      </c>
      <c r="H2283" t="s">
        <v>35</v>
      </c>
      <c r="I2283" t="s">
        <v>42</v>
      </c>
      <c r="J2283" t="s">
        <v>52</v>
      </c>
      <c r="K2283" s="16">
        <v>9</v>
      </c>
      <c r="L2283" s="17">
        <v>403.53100000000001</v>
      </c>
      <c r="M2283" s="17">
        <v>32.28248</v>
      </c>
      <c r="N2283" s="17">
        <v>39.155000000000001</v>
      </c>
      <c r="O2283" s="18">
        <f t="shared" si="73"/>
        <v>-6.8725200000000015</v>
      </c>
      <c r="P2283" s="17"/>
    </row>
    <row r="2284" spans="1:17" x14ac:dyDescent="0.2">
      <c r="A2284" s="5">
        <f t="shared" si="72"/>
        <v>6</v>
      </c>
      <c r="B2284" s="15">
        <v>45828</v>
      </c>
      <c r="C2284" t="s">
        <v>36</v>
      </c>
      <c r="D2284" t="s">
        <v>49</v>
      </c>
      <c r="E2284" t="s">
        <v>71</v>
      </c>
      <c r="H2284" t="s">
        <v>54</v>
      </c>
      <c r="I2284" t="s">
        <v>32</v>
      </c>
      <c r="J2284" t="s">
        <v>52</v>
      </c>
      <c r="K2284" s="16">
        <v>11</v>
      </c>
      <c r="L2284" s="17">
        <v>513.51</v>
      </c>
      <c r="M2284" s="17">
        <v>41.080800000000004</v>
      </c>
      <c r="N2284" s="17">
        <v>55.823000000000008</v>
      </c>
      <c r="O2284" s="18">
        <f t="shared" si="73"/>
        <v>-14.742200000000004</v>
      </c>
      <c r="P2284" s="17"/>
    </row>
    <row r="2285" spans="1:17" x14ac:dyDescent="0.2">
      <c r="A2285" s="5">
        <f t="shared" si="72"/>
        <v>6</v>
      </c>
      <c r="B2285" s="15">
        <v>45828</v>
      </c>
      <c r="C2285" t="s">
        <v>44</v>
      </c>
      <c r="D2285" t="s">
        <v>49</v>
      </c>
      <c r="E2285" t="s">
        <v>71</v>
      </c>
      <c r="H2285" t="s">
        <v>35</v>
      </c>
      <c r="I2285" t="s">
        <v>42</v>
      </c>
      <c r="J2285" t="s">
        <v>57</v>
      </c>
      <c r="K2285" s="16">
        <v>13</v>
      </c>
      <c r="L2285" s="17">
        <v>574.08100000000002</v>
      </c>
      <c r="M2285" s="17">
        <v>45.926480000000005</v>
      </c>
      <c r="N2285" s="17">
        <v>23.121000000000002</v>
      </c>
      <c r="O2285" s="18">
        <f t="shared" si="73"/>
        <v>22.805480000000003</v>
      </c>
      <c r="P2285" s="17"/>
    </row>
    <row r="2286" spans="1:17" x14ac:dyDescent="0.2">
      <c r="A2286" s="5">
        <f t="shared" si="72"/>
        <v>6</v>
      </c>
      <c r="B2286" s="15">
        <v>45828</v>
      </c>
      <c r="C2286" t="s">
        <v>46</v>
      </c>
      <c r="D2286" t="s">
        <v>49</v>
      </c>
      <c r="E2286" t="s">
        <v>71</v>
      </c>
      <c r="H2286" t="s">
        <v>54</v>
      </c>
      <c r="I2286" t="s">
        <v>36</v>
      </c>
      <c r="J2286" t="s">
        <v>57</v>
      </c>
      <c r="K2286" s="16">
        <v>16</v>
      </c>
      <c r="L2286" s="17">
        <v>765.82500000000005</v>
      </c>
      <c r="M2286" s="17">
        <v>61.266000000000005</v>
      </c>
      <c r="N2286" s="17">
        <v>23.718999999999998</v>
      </c>
      <c r="O2286" s="18">
        <f t="shared" si="73"/>
        <v>37.547000000000011</v>
      </c>
      <c r="P2286" s="17" t="s">
        <v>2</v>
      </c>
    </row>
    <row r="2287" spans="1:17" x14ac:dyDescent="0.2">
      <c r="A2287" s="5">
        <f t="shared" si="72"/>
        <v>6</v>
      </c>
      <c r="B2287" s="15">
        <v>45828</v>
      </c>
      <c r="C2287" t="s">
        <v>48</v>
      </c>
      <c r="D2287" t="s">
        <v>49</v>
      </c>
      <c r="E2287" t="s">
        <v>71</v>
      </c>
      <c r="H2287" t="s">
        <v>35</v>
      </c>
      <c r="I2287" t="s">
        <v>42</v>
      </c>
      <c r="J2287" t="s">
        <v>57</v>
      </c>
      <c r="K2287" s="16">
        <v>12</v>
      </c>
      <c r="L2287" s="17">
        <v>613.98900000000003</v>
      </c>
      <c r="M2287" s="17">
        <v>49.119120000000002</v>
      </c>
      <c r="N2287" s="17">
        <v>28.084</v>
      </c>
      <c r="O2287" s="18">
        <f t="shared" si="73"/>
        <v>21.035120000000003</v>
      </c>
      <c r="P2287" s="17"/>
    </row>
    <row r="2288" spans="1:17" x14ac:dyDescent="0.2">
      <c r="A2288" s="5">
        <f t="shared" si="72"/>
        <v>6</v>
      </c>
      <c r="B2288" s="15">
        <v>45828</v>
      </c>
      <c r="C2288" t="s">
        <v>55</v>
      </c>
      <c r="D2288" t="s">
        <v>49</v>
      </c>
      <c r="E2288" t="s">
        <v>71</v>
      </c>
      <c r="H2288" t="s">
        <v>54</v>
      </c>
      <c r="I2288" t="s">
        <v>42</v>
      </c>
      <c r="J2288" t="s">
        <v>57</v>
      </c>
      <c r="K2288" s="16">
        <v>15</v>
      </c>
      <c r="L2288" s="17">
        <v>712.90300000000002</v>
      </c>
      <c r="M2288" s="17">
        <v>57.032240000000002</v>
      </c>
      <c r="N2288" s="17">
        <v>29.817000000000004</v>
      </c>
      <c r="O2288" s="18">
        <f t="shared" si="73"/>
        <v>27.215239999999998</v>
      </c>
      <c r="P2288" s="17"/>
    </row>
    <row r="2289" spans="1:16" x14ac:dyDescent="0.2">
      <c r="A2289" s="5">
        <f t="shared" si="72"/>
        <v>6</v>
      </c>
      <c r="B2289" s="15">
        <v>45828</v>
      </c>
      <c r="C2289" t="s">
        <v>70</v>
      </c>
      <c r="D2289" t="s">
        <v>49</v>
      </c>
      <c r="E2289" t="s">
        <v>71</v>
      </c>
      <c r="H2289" t="s">
        <v>54</v>
      </c>
      <c r="I2289" t="s">
        <v>42</v>
      </c>
      <c r="J2289" t="s">
        <v>57</v>
      </c>
      <c r="K2289" s="16">
        <v>13</v>
      </c>
      <c r="L2289" s="17">
        <v>862.96900000000005</v>
      </c>
      <c r="M2289" s="17">
        <v>69.037520000000001</v>
      </c>
      <c r="N2289" s="17">
        <v>34.919000000000004</v>
      </c>
      <c r="O2289" s="18">
        <f t="shared" si="73"/>
        <v>34.118519999999997</v>
      </c>
      <c r="P2289" s="17"/>
    </row>
    <row r="2290" spans="1:16" x14ac:dyDescent="0.2">
      <c r="A2290" s="5">
        <f t="shared" si="72"/>
        <v>7</v>
      </c>
      <c r="B2290" s="15">
        <v>45829</v>
      </c>
      <c r="C2290" t="s">
        <v>32</v>
      </c>
      <c r="D2290" t="s">
        <v>49</v>
      </c>
      <c r="E2290" t="s">
        <v>105</v>
      </c>
      <c r="H2290" t="s">
        <v>35</v>
      </c>
      <c r="I2290" t="s">
        <v>39</v>
      </c>
      <c r="J2290" t="s">
        <v>52</v>
      </c>
      <c r="K2290" s="16">
        <v>5</v>
      </c>
      <c r="L2290" s="17">
        <v>297.238</v>
      </c>
      <c r="M2290" s="17">
        <v>23.779040000000002</v>
      </c>
      <c r="N2290" s="17">
        <v>48.792999999999999</v>
      </c>
      <c r="O2290" s="18">
        <f t="shared" si="73"/>
        <v>-25.013959999999997</v>
      </c>
      <c r="P2290" s="17"/>
    </row>
    <row r="2291" spans="1:16" x14ac:dyDescent="0.2">
      <c r="A2291" s="5">
        <f t="shared" si="72"/>
        <v>7</v>
      </c>
      <c r="B2291" s="15">
        <v>45829</v>
      </c>
      <c r="C2291" t="s">
        <v>39</v>
      </c>
      <c r="D2291" t="s">
        <v>49</v>
      </c>
      <c r="E2291" t="s">
        <v>105</v>
      </c>
      <c r="H2291" t="s">
        <v>73</v>
      </c>
      <c r="I2291" t="s">
        <v>2</v>
      </c>
      <c r="J2291" t="s">
        <v>117</v>
      </c>
      <c r="K2291" s="16">
        <v>7</v>
      </c>
      <c r="L2291" s="17">
        <v>313.41399999999999</v>
      </c>
      <c r="M2291" s="17">
        <v>25.073119999999999</v>
      </c>
      <c r="N2291" s="17">
        <v>53.679999999999993</v>
      </c>
      <c r="O2291" s="18">
        <f t="shared" si="73"/>
        <v>-28.606879999999993</v>
      </c>
      <c r="P2291" s="17"/>
    </row>
    <row r="2292" spans="1:16" x14ac:dyDescent="0.2">
      <c r="A2292" s="5">
        <f t="shared" si="72"/>
        <v>7</v>
      </c>
      <c r="B2292" s="15">
        <v>45829</v>
      </c>
      <c r="C2292" t="s">
        <v>42</v>
      </c>
      <c r="D2292" t="s">
        <v>49</v>
      </c>
      <c r="E2292" t="s">
        <v>105</v>
      </c>
      <c r="H2292" t="s">
        <v>35</v>
      </c>
      <c r="I2292" t="s">
        <v>32</v>
      </c>
      <c r="J2292" t="s">
        <v>52</v>
      </c>
      <c r="K2292" s="16">
        <v>6</v>
      </c>
      <c r="L2292" s="17">
        <v>350.839</v>
      </c>
      <c r="M2292" s="17">
        <v>28.067119999999999</v>
      </c>
      <c r="N2292" s="17">
        <v>63.527999999999999</v>
      </c>
      <c r="O2292" s="18">
        <f t="shared" si="73"/>
        <v>-35.460880000000003</v>
      </c>
      <c r="P2292" s="17"/>
    </row>
    <row r="2293" spans="1:16" x14ac:dyDescent="0.2">
      <c r="A2293" s="5">
        <f t="shared" si="72"/>
        <v>7</v>
      </c>
      <c r="B2293" s="15">
        <v>45829</v>
      </c>
      <c r="C2293" t="s">
        <v>36</v>
      </c>
      <c r="D2293" t="s">
        <v>49</v>
      </c>
      <c r="E2293" t="s">
        <v>105</v>
      </c>
      <c r="F2293" t="s">
        <v>53</v>
      </c>
      <c r="H2293" t="s">
        <v>54</v>
      </c>
      <c r="I2293" t="s">
        <v>39</v>
      </c>
      <c r="J2293" t="s">
        <v>57</v>
      </c>
      <c r="K2293" s="16">
        <v>16</v>
      </c>
      <c r="L2293" s="17">
        <v>6983.8379999999997</v>
      </c>
      <c r="M2293" s="17">
        <v>558.70704000000001</v>
      </c>
      <c r="N2293" s="17">
        <v>86.350000000000009</v>
      </c>
      <c r="O2293" s="18">
        <f t="shared" si="73"/>
        <v>472.35703999999998</v>
      </c>
      <c r="P2293" s="17"/>
    </row>
    <row r="2294" spans="1:16" x14ac:dyDescent="0.2">
      <c r="A2294" s="5">
        <f t="shared" si="72"/>
        <v>7</v>
      </c>
      <c r="B2294" s="15">
        <v>45829</v>
      </c>
      <c r="C2294" t="s">
        <v>44</v>
      </c>
      <c r="D2294" t="s">
        <v>49</v>
      </c>
      <c r="E2294" t="s">
        <v>105</v>
      </c>
      <c r="H2294" t="s">
        <v>73</v>
      </c>
      <c r="I2294" t="s">
        <v>2</v>
      </c>
      <c r="J2294" t="s">
        <v>117</v>
      </c>
      <c r="K2294" s="16">
        <v>13</v>
      </c>
      <c r="L2294" s="17">
        <v>799.51499999999999</v>
      </c>
      <c r="M2294" s="17">
        <v>63.961199999999998</v>
      </c>
      <c r="N2294" s="17">
        <v>53.8</v>
      </c>
      <c r="O2294" s="18">
        <f t="shared" si="73"/>
        <v>10.161200000000001</v>
      </c>
      <c r="P2294" s="17"/>
    </row>
    <row r="2295" spans="1:16" x14ac:dyDescent="0.2">
      <c r="A2295" s="5">
        <f t="shared" si="72"/>
        <v>7</v>
      </c>
      <c r="B2295" s="15">
        <v>45829</v>
      </c>
      <c r="C2295" t="s">
        <v>46</v>
      </c>
      <c r="D2295" t="s">
        <v>49</v>
      </c>
      <c r="E2295" t="s">
        <v>105</v>
      </c>
      <c r="F2295" t="s">
        <v>2</v>
      </c>
      <c r="H2295" t="s">
        <v>62</v>
      </c>
      <c r="I2295" t="s">
        <v>2</v>
      </c>
      <c r="J2295" t="s">
        <v>57</v>
      </c>
      <c r="K2295" s="16">
        <v>8</v>
      </c>
      <c r="L2295" s="17">
        <v>666.91499999999996</v>
      </c>
      <c r="M2295" s="17">
        <v>53.353200000000001</v>
      </c>
      <c r="N2295" s="17">
        <v>87.753</v>
      </c>
      <c r="O2295" s="18">
        <f t="shared" si="73"/>
        <v>-34.399799999999999</v>
      </c>
      <c r="P2295" s="17"/>
    </row>
    <row r="2296" spans="1:16" x14ac:dyDescent="0.2">
      <c r="A2296" s="5">
        <f t="shared" si="72"/>
        <v>7</v>
      </c>
      <c r="B2296" s="15">
        <v>45829</v>
      </c>
      <c r="C2296" t="s">
        <v>48</v>
      </c>
      <c r="D2296" t="s">
        <v>49</v>
      </c>
      <c r="E2296" t="s">
        <v>105</v>
      </c>
      <c r="H2296" t="s">
        <v>54</v>
      </c>
      <c r="I2296" t="s">
        <v>42</v>
      </c>
      <c r="J2296" t="s">
        <v>57</v>
      </c>
      <c r="K2296" s="16">
        <v>15</v>
      </c>
      <c r="L2296" s="17">
        <v>786.90300000000002</v>
      </c>
      <c r="M2296" s="17">
        <v>62.952240000000003</v>
      </c>
      <c r="N2296" s="17">
        <v>29.018999999999998</v>
      </c>
      <c r="O2296" s="18">
        <f t="shared" si="73"/>
        <v>33.933240000000005</v>
      </c>
      <c r="P2296" s="17"/>
    </row>
    <row r="2297" spans="1:16" x14ac:dyDescent="0.2">
      <c r="A2297" s="5">
        <f t="shared" si="72"/>
        <v>7</v>
      </c>
      <c r="B2297" s="15">
        <v>45829</v>
      </c>
      <c r="C2297" t="s">
        <v>55</v>
      </c>
      <c r="D2297" t="s">
        <v>49</v>
      </c>
      <c r="E2297" t="s">
        <v>105</v>
      </c>
      <c r="H2297" t="s">
        <v>51</v>
      </c>
      <c r="I2297" t="s">
        <v>2</v>
      </c>
      <c r="J2297" t="s">
        <v>52</v>
      </c>
      <c r="K2297" s="16">
        <v>14</v>
      </c>
      <c r="L2297" s="17">
        <v>845.67</v>
      </c>
      <c r="M2297" s="17">
        <v>67.653599999999997</v>
      </c>
      <c r="N2297" s="17">
        <v>34.915999999999997</v>
      </c>
      <c r="O2297" s="18">
        <f t="shared" si="73"/>
        <v>32.7376</v>
      </c>
      <c r="P2297" s="17"/>
    </row>
    <row r="2298" spans="1:16" x14ac:dyDescent="0.2">
      <c r="A2298" s="5">
        <f t="shared" si="72"/>
        <v>7</v>
      </c>
      <c r="B2298" s="15">
        <v>45829</v>
      </c>
      <c r="C2298" t="s">
        <v>70</v>
      </c>
      <c r="D2298" t="s">
        <v>49</v>
      </c>
      <c r="E2298" t="s">
        <v>105</v>
      </c>
      <c r="H2298" t="s">
        <v>54</v>
      </c>
      <c r="I2298" t="s">
        <v>42</v>
      </c>
      <c r="J2298" t="s">
        <v>57</v>
      </c>
      <c r="K2298" s="16">
        <v>15</v>
      </c>
      <c r="L2298" s="17">
        <v>873.62800000000004</v>
      </c>
      <c r="M2298" s="17">
        <v>69.890240000000006</v>
      </c>
      <c r="N2298" s="17">
        <v>40.466999999999992</v>
      </c>
      <c r="O2298" s="18">
        <f t="shared" si="73"/>
        <v>29.423240000000014</v>
      </c>
      <c r="P2298" s="17"/>
    </row>
    <row r="2299" spans="1:16" x14ac:dyDescent="0.2">
      <c r="A2299" s="5">
        <f t="shared" si="72"/>
        <v>7</v>
      </c>
      <c r="B2299" s="15">
        <v>45829</v>
      </c>
      <c r="C2299" t="s">
        <v>32</v>
      </c>
      <c r="D2299" t="s">
        <v>49</v>
      </c>
      <c r="E2299" t="s">
        <v>56</v>
      </c>
      <c r="H2299" t="s">
        <v>54</v>
      </c>
      <c r="I2299" t="s">
        <v>36</v>
      </c>
      <c r="J2299" t="s">
        <v>57</v>
      </c>
      <c r="K2299" s="16">
        <v>10</v>
      </c>
      <c r="L2299" s="17">
        <v>468.02300000000002</v>
      </c>
      <c r="M2299" s="17">
        <v>37.441840000000006</v>
      </c>
      <c r="N2299" s="17">
        <v>25.166999999999998</v>
      </c>
      <c r="O2299" s="18">
        <f t="shared" si="73"/>
        <v>12.274840000000008</v>
      </c>
      <c r="P2299" s="17"/>
    </row>
    <row r="2300" spans="1:16" x14ac:dyDescent="0.2">
      <c r="A2300" s="5">
        <f t="shared" si="72"/>
        <v>7</v>
      </c>
      <c r="B2300" s="15">
        <v>45829</v>
      </c>
      <c r="C2300" t="s">
        <v>39</v>
      </c>
      <c r="D2300" t="s">
        <v>49</v>
      </c>
      <c r="E2300" t="s">
        <v>56</v>
      </c>
      <c r="H2300" t="s">
        <v>54</v>
      </c>
      <c r="I2300" t="s">
        <v>36</v>
      </c>
      <c r="J2300" t="s">
        <v>57</v>
      </c>
      <c r="K2300" s="16">
        <v>11</v>
      </c>
      <c r="L2300" s="17">
        <v>441.80700000000002</v>
      </c>
      <c r="M2300" s="17">
        <v>35.344560000000001</v>
      </c>
      <c r="N2300" s="17">
        <v>23.965</v>
      </c>
      <c r="O2300" s="18">
        <f t="shared" si="73"/>
        <v>11.379560000000001</v>
      </c>
      <c r="P2300" s="17"/>
    </row>
    <row r="2301" spans="1:16" x14ac:dyDescent="0.2">
      <c r="A2301" s="5">
        <f t="shared" si="72"/>
        <v>7</v>
      </c>
      <c r="B2301" s="15">
        <v>45829</v>
      </c>
      <c r="C2301" t="s">
        <v>42</v>
      </c>
      <c r="D2301" t="s">
        <v>49</v>
      </c>
      <c r="E2301" t="s">
        <v>56</v>
      </c>
      <c r="H2301" t="s">
        <v>54</v>
      </c>
      <c r="I2301" t="s">
        <v>36</v>
      </c>
      <c r="J2301" t="s">
        <v>57</v>
      </c>
      <c r="K2301" s="16">
        <v>11</v>
      </c>
      <c r="L2301" s="17">
        <v>466.75299999999999</v>
      </c>
      <c r="M2301" s="17">
        <v>37.340240000000001</v>
      </c>
      <c r="N2301" s="17">
        <v>27.526000000000003</v>
      </c>
      <c r="O2301" s="18">
        <f t="shared" si="73"/>
        <v>9.8142399999999981</v>
      </c>
      <c r="P2301" s="17"/>
    </row>
    <row r="2302" spans="1:16" x14ac:dyDescent="0.2">
      <c r="A2302" s="5">
        <f t="shared" si="72"/>
        <v>7</v>
      </c>
      <c r="B2302" s="15">
        <v>45829</v>
      </c>
      <c r="C2302" t="s">
        <v>36</v>
      </c>
      <c r="D2302" t="s">
        <v>49</v>
      </c>
      <c r="E2302" t="s">
        <v>56</v>
      </c>
      <c r="H2302" t="s">
        <v>45</v>
      </c>
      <c r="I2302" t="s">
        <v>36</v>
      </c>
      <c r="J2302" t="s">
        <v>57</v>
      </c>
      <c r="K2302" s="16">
        <v>11</v>
      </c>
      <c r="L2302" s="17">
        <v>442.16500000000002</v>
      </c>
      <c r="M2302" s="17">
        <v>35.373200000000004</v>
      </c>
      <c r="N2302" s="17">
        <v>25.692</v>
      </c>
      <c r="O2302" s="18">
        <f t="shared" si="73"/>
        <v>9.681200000000004</v>
      </c>
      <c r="P2302" s="17"/>
    </row>
    <row r="2303" spans="1:16" x14ac:dyDescent="0.2">
      <c r="A2303" s="5">
        <f t="shared" si="72"/>
        <v>7</v>
      </c>
      <c r="B2303" s="15">
        <v>45829</v>
      </c>
      <c r="C2303" t="s">
        <v>44</v>
      </c>
      <c r="D2303" t="s">
        <v>49</v>
      </c>
      <c r="E2303" t="s">
        <v>56</v>
      </c>
      <c r="H2303" t="s">
        <v>45</v>
      </c>
      <c r="I2303" t="s">
        <v>2</v>
      </c>
      <c r="J2303" t="s">
        <v>52</v>
      </c>
      <c r="K2303" s="16">
        <v>11</v>
      </c>
      <c r="L2303" s="17">
        <v>358.60899999999998</v>
      </c>
      <c r="M2303" s="17">
        <v>28.68872</v>
      </c>
      <c r="N2303" s="17">
        <v>23.728999999999999</v>
      </c>
      <c r="O2303" s="18">
        <f t="shared" si="73"/>
        <v>4.9597200000000008</v>
      </c>
      <c r="P2303" s="17" t="s">
        <v>2</v>
      </c>
    </row>
    <row r="2304" spans="1:16" x14ac:dyDescent="0.2">
      <c r="A2304" s="5">
        <f t="shared" si="72"/>
        <v>7</v>
      </c>
      <c r="B2304" s="15">
        <v>45829</v>
      </c>
      <c r="C2304" t="s">
        <v>46</v>
      </c>
      <c r="D2304" t="s">
        <v>49</v>
      </c>
      <c r="E2304" t="s">
        <v>56</v>
      </c>
      <c r="H2304" t="s">
        <v>35</v>
      </c>
      <c r="I2304" t="s">
        <v>32</v>
      </c>
      <c r="J2304" t="s">
        <v>57</v>
      </c>
      <c r="K2304" s="16">
        <v>7</v>
      </c>
      <c r="L2304" s="17">
        <v>231.27</v>
      </c>
      <c r="M2304" s="17">
        <v>18.5016</v>
      </c>
      <c r="N2304" s="17">
        <v>62.160000000000004</v>
      </c>
      <c r="O2304" s="18">
        <f t="shared" si="73"/>
        <v>-43.6584</v>
      </c>
      <c r="P2304" s="17"/>
    </row>
    <row r="2305" spans="1:17" x14ac:dyDescent="0.2">
      <c r="A2305" s="5">
        <f t="shared" si="72"/>
        <v>7</v>
      </c>
      <c r="B2305" s="15">
        <v>45829</v>
      </c>
      <c r="C2305" t="s">
        <v>48</v>
      </c>
      <c r="D2305" t="s">
        <v>49</v>
      </c>
      <c r="E2305" t="s">
        <v>56</v>
      </c>
      <c r="H2305" t="s">
        <v>54</v>
      </c>
      <c r="I2305" t="s">
        <v>36</v>
      </c>
      <c r="J2305" t="s">
        <v>57</v>
      </c>
      <c r="K2305" s="16">
        <v>10</v>
      </c>
      <c r="L2305" s="17">
        <v>307.029</v>
      </c>
      <c r="M2305" s="17">
        <v>24.56232</v>
      </c>
      <c r="N2305" s="17">
        <v>22.733999999999998</v>
      </c>
      <c r="O2305" s="18">
        <f t="shared" si="73"/>
        <v>1.8283200000000015</v>
      </c>
      <c r="P2305" s="17"/>
    </row>
    <row r="2306" spans="1:17" x14ac:dyDescent="0.2">
      <c r="A2306" s="5">
        <f t="shared" si="72"/>
        <v>1</v>
      </c>
      <c r="B2306" s="15">
        <v>45830</v>
      </c>
      <c r="C2306" t="s">
        <v>32</v>
      </c>
      <c r="D2306" t="s">
        <v>33</v>
      </c>
      <c r="E2306" t="s">
        <v>115</v>
      </c>
      <c r="H2306" t="s">
        <v>35</v>
      </c>
      <c r="I2306" t="s">
        <v>32</v>
      </c>
      <c r="J2306" t="s">
        <v>40</v>
      </c>
      <c r="K2306" s="16">
        <v>6</v>
      </c>
      <c r="L2306" s="17">
        <v>154.32599999999999</v>
      </c>
      <c r="M2306" s="17">
        <v>12.346080000000001</v>
      </c>
      <c r="N2306" s="17">
        <v>46.664000000000001</v>
      </c>
      <c r="O2306" s="18">
        <f t="shared" si="73"/>
        <v>-34.317920000000001</v>
      </c>
      <c r="P2306" s="17"/>
    </row>
    <row r="2307" spans="1:17" x14ac:dyDescent="0.2">
      <c r="A2307" s="5">
        <f t="shared" si="72"/>
        <v>1</v>
      </c>
      <c r="B2307" s="15">
        <v>45830</v>
      </c>
      <c r="C2307" t="s">
        <v>39</v>
      </c>
      <c r="D2307" t="s">
        <v>33</v>
      </c>
      <c r="E2307" t="s">
        <v>115</v>
      </c>
      <c r="H2307" t="s">
        <v>35</v>
      </c>
      <c r="I2307" t="s">
        <v>32</v>
      </c>
      <c r="J2307" t="s">
        <v>43</v>
      </c>
      <c r="K2307" s="16">
        <v>6</v>
      </c>
      <c r="L2307" s="17">
        <v>173.511</v>
      </c>
      <c r="M2307" s="17">
        <v>13.880879999999999</v>
      </c>
      <c r="N2307" s="17">
        <v>75.906000000000006</v>
      </c>
      <c r="O2307" s="18">
        <f t="shared" si="73"/>
        <v>-62.025120000000008</v>
      </c>
      <c r="P2307" s="17"/>
    </row>
    <row r="2308" spans="1:17" x14ac:dyDescent="0.2">
      <c r="A2308" s="5">
        <f t="shared" si="72"/>
        <v>1</v>
      </c>
      <c r="B2308" s="15">
        <v>45830</v>
      </c>
      <c r="C2308" t="s">
        <v>42</v>
      </c>
      <c r="D2308" t="s">
        <v>33</v>
      </c>
      <c r="E2308" t="s">
        <v>115</v>
      </c>
      <c r="H2308" t="s">
        <v>35</v>
      </c>
      <c r="I2308" t="s">
        <v>32</v>
      </c>
      <c r="J2308" t="s">
        <v>43</v>
      </c>
      <c r="K2308" s="16">
        <v>6</v>
      </c>
      <c r="L2308" s="17">
        <v>236.4</v>
      </c>
      <c r="M2308" s="17">
        <v>18.912000000000003</v>
      </c>
      <c r="N2308" s="17">
        <v>56.858999999999995</v>
      </c>
      <c r="O2308" s="18">
        <f t="shared" si="73"/>
        <v>-37.946999999999989</v>
      </c>
      <c r="P2308" s="17"/>
    </row>
    <row r="2309" spans="1:17" x14ac:dyDescent="0.2">
      <c r="A2309" s="5">
        <f t="shared" si="72"/>
        <v>1</v>
      </c>
      <c r="B2309" s="15">
        <v>45830</v>
      </c>
      <c r="C2309" t="s">
        <v>36</v>
      </c>
      <c r="D2309" t="s">
        <v>33</v>
      </c>
      <c r="E2309" t="s">
        <v>115</v>
      </c>
      <c r="H2309" t="s">
        <v>54</v>
      </c>
      <c r="I2309" t="s">
        <v>2</v>
      </c>
      <c r="J2309" t="s">
        <v>43</v>
      </c>
      <c r="K2309" s="16">
        <v>7</v>
      </c>
      <c r="L2309" s="17">
        <v>314.298</v>
      </c>
      <c r="M2309" s="17">
        <v>25.143840000000001</v>
      </c>
      <c r="N2309" s="17">
        <v>55.304999999999993</v>
      </c>
      <c r="O2309" s="18">
        <f t="shared" si="73"/>
        <v>-30.161159999999992</v>
      </c>
      <c r="P2309" s="17"/>
      <c r="Q2309" t="s">
        <v>2</v>
      </c>
    </row>
    <row r="2310" spans="1:17" x14ac:dyDescent="0.2">
      <c r="A2310" s="5">
        <f t="shared" si="72"/>
        <v>1</v>
      </c>
      <c r="B2310" s="15">
        <v>45830</v>
      </c>
      <c r="C2310" t="s">
        <v>44</v>
      </c>
      <c r="D2310" t="s">
        <v>49</v>
      </c>
      <c r="E2310" t="s">
        <v>115</v>
      </c>
      <c r="H2310" t="s">
        <v>35</v>
      </c>
      <c r="I2310" t="s">
        <v>39</v>
      </c>
      <c r="J2310" t="s">
        <v>117</v>
      </c>
      <c r="K2310" s="16">
        <v>8</v>
      </c>
      <c r="L2310" s="17">
        <v>379.96100000000001</v>
      </c>
      <c r="M2310" s="17">
        <v>30.396880000000003</v>
      </c>
      <c r="N2310" s="17">
        <v>53.387999999999998</v>
      </c>
      <c r="O2310" s="18">
        <f t="shared" si="73"/>
        <v>-22.991119999999995</v>
      </c>
      <c r="P2310" s="17"/>
      <c r="Q2310" t="s">
        <v>2</v>
      </c>
    </row>
    <row r="2311" spans="1:17" x14ac:dyDescent="0.2">
      <c r="A2311" s="5">
        <f t="shared" si="72"/>
        <v>1</v>
      </c>
      <c r="B2311" s="15">
        <v>45830</v>
      </c>
      <c r="C2311" t="s">
        <v>46</v>
      </c>
      <c r="D2311" t="s">
        <v>49</v>
      </c>
      <c r="E2311" t="s">
        <v>115</v>
      </c>
      <c r="H2311" t="s">
        <v>35</v>
      </c>
      <c r="I2311" t="s">
        <v>32</v>
      </c>
      <c r="J2311" t="s">
        <v>52</v>
      </c>
      <c r="K2311" s="16">
        <v>5</v>
      </c>
      <c r="L2311" s="17">
        <v>261.17200000000003</v>
      </c>
      <c r="M2311" s="17">
        <v>20.893760000000004</v>
      </c>
      <c r="N2311" s="17">
        <v>52.277999999999999</v>
      </c>
      <c r="O2311" s="18">
        <f t="shared" si="73"/>
        <v>-31.384239999999995</v>
      </c>
      <c r="P2311" s="17"/>
    </row>
    <row r="2312" spans="1:17" x14ac:dyDescent="0.2">
      <c r="A2312" s="5">
        <f t="shared" si="72"/>
        <v>1</v>
      </c>
      <c r="B2312" s="15">
        <v>45830</v>
      </c>
      <c r="C2312" t="s">
        <v>48</v>
      </c>
      <c r="D2312" t="s">
        <v>49</v>
      </c>
      <c r="E2312" t="s">
        <v>115</v>
      </c>
      <c r="H2312" t="s">
        <v>35</v>
      </c>
      <c r="I2312" t="s">
        <v>2</v>
      </c>
      <c r="J2312" t="s">
        <v>93</v>
      </c>
      <c r="K2312" s="16">
        <v>7</v>
      </c>
      <c r="L2312" s="17">
        <v>306.17</v>
      </c>
      <c r="M2312" s="17">
        <v>24.493600000000001</v>
      </c>
      <c r="N2312" s="17">
        <v>19.469000000000001</v>
      </c>
      <c r="O2312" s="18">
        <f t="shared" si="73"/>
        <v>5.0245999999999995</v>
      </c>
      <c r="P2312" s="17"/>
    </row>
    <row r="2313" spans="1:17" x14ac:dyDescent="0.2">
      <c r="A2313" s="5">
        <f t="shared" si="72"/>
        <v>1</v>
      </c>
      <c r="B2313" s="15">
        <v>45830</v>
      </c>
      <c r="C2313" t="s">
        <v>55</v>
      </c>
      <c r="D2313" t="s">
        <v>49</v>
      </c>
      <c r="E2313" t="s">
        <v>115</v>
      </c>
      <c r="H2313" t="s">
        <v>54</v>
      </c>
      <c r="I2313" t="s">
        <v>42</v>
      </c>
      <c r="J2313" t="s">
        <v>57</v>
      </c>
      <c r="K2313" s="16">
        <v>9</v>
      </c>
      <c r="L2313" s="17">
        <v>338.84399999999999</v>
      </c>
      <c r="M2313" s="17">
        <v>27.107520000000001</v>
      </c>
      <c r="N2313" s="17">
        <v>30.341000000000001</v>
      </c>
      <c r="O2313" s="18">
        <f t="shared" si="73"/>
        <v>-3.2334800000000001</v>
      </c>
      <c r="P2313" s="17"/>
    </row>
    <row r="2314" spans="1:17" x14ac:dyDescent="0.2">
      <c r="A2314" s="5">
        <f t="shared" si="72"/>
        <v>1</v>
      </c>
      <c r="B2314" s="15">
        <v>45830</v>
      </c>
      <c r="C2314" t="s">
        <v>32</v>
      </c>
      <c r="D2314" t="s">
        <v>49</v>
      </c>
      <c r="E2314" t="s">
        <v>98</v>
      </c>
      <c r="H2314" t="s">
        <v>54</v>
      </c>
      <c r="I2314" t="s">
        <v>36</v>
      </c>
      <c r="J2314" t="s">
        <v>57</v>
      </c>
      <c r="K2314" s="16">
        <v>11</v>
      </c>
      <c r="L2314" s="17">
        <v>498.839</v>
      </c>
      <c r="M2314" s="17">
        <v>39.907119999999999</v>
      </c>
      <c r="N2314" s="17">
        <v>26.983000000000001</v>
      </c>
      <c r="O2314" s="18">
        <f t="shared" si="73"/>
        <v>12.924119999999998</v>
      </c>
      <c r="P2314" s="17"/>
    </row>
    <row r="2315" spans="1:17" x14ac:dyDescent="0.2">
      <c r="A2315" s="5">
        <f t="shared" si="72"/>
        <v>1</v>
      </c>
      <c r="B2315" s="15">
        <v>45830</v>
      </c>
      <c r="C2315" t="s">
        <v>39</v>
      </c>
      <c r="D2315" t="s">
        <v>49</v>
      </c>
      <c r="E2315" t="s">
        <v>98</v>
      </c>
      <c r="H2315" t="s">
        <v>35</v>
      </c>
      <c r="I2315" t="s">
        <v>2</v>
      </c>
      <c r="J2315" t="s">
        <v>124</v>
      </c>
      <c r="K2315" s="16">
        <v>13</v>
      </c>
      <c r="L2315" s="17">
        <v>525.67200000000003</v>
      </c>
      <c r="M2315" s="17">
        <v>42.053760000000004</v>
      </c>
      <c r="N2315" s="17">
        <v>39.548999999999999</v>
      </c>
      <c r="O2315" s="18">
        <f t="shared" si="73"/>
        <v>2.5047600000000045</v>
      </c>
      <c r="P2315" s="17"/>
    </row>
    <row r="2316" spans="1:17" x14ac:dyDescent="0.2">
      <c r="A2316" s="5">
        <f t="shared" si="72"/>
        <v>1</v>
      </c>
      <c r="B2316" s="15">
        <v>45830</v>
      </c>
      <c r="C2316" t="s">
        <v>42</v>
      </c>
      <c r="D2316" t="s">
        <v>49</v>
      </c>
      <c r="E2316" t="s">
        <v>98</v>
      </c>
      <c r="H2316" t="s">
        <v>54</v>
      </c>
      <c r="I2316" t="s">
        <v>42</v>
      </c>
      <c r="J2316" t="s">
        <v>57</v>
      </c>
      <c r="K2316" s="16">
        <v>9</v>
      </c>
      <c r="L2316" s="17">
        <v>343.20100000000002</v>
      </c>
      <c r="M2316" s="17">
        <v>27.456080000000004</v>
      </c>
      <c r="N2316" s="17">
        <v>32.478999999999999</v>
      </c>
      <c r="O2316" s="18">
        <f t="shared" si="73"/>
        <v>-5.0229199999999956</v>
      </c>
      <c r="P2316" s="17"/>
    </row>
    <row r="2317" spans="1:17" x14ac:dyDescent="0.2">
      <c r="A2317" s="5">
        <f t="shared" si="72"/>
        <v>1</v>
      </c>
      <c r="B2317" s="15">
        <v>45830</v>
      </c>
      <c r="C2317" t="s">
        <v>36</v>
      </c>
      <c r="D2317" t="s">
        <v>49</v>
      </c>
      <c r="E2317" t="s">
        <v>98</v>
      </c>
      <c r="H2317" t="s">
        <v>51</v>
      </c>
      <c r="I2317" t="s">
        <v>2</v>
      </c>
      <c r="J2317" t="s">
        <v>117</v>
      </c>
      <c r="K2317" s="16">
        <v>8</v>
      </c>
      <c r="L2317" s="17">
        <v>353.82299999999998</v>
      </c>
      <c r="M2317" s="17">
        <v>28.30584</v>
      </c>
      <c r="N2317" s="17">
        <v>45.478000000000002</v>
      </c>
      <c r="O2317" s="18">
        <f t="shared" si="73"/>
        <v>-17.172160000000002</v>
      </c>
      <c r="P2317" s="17"/>
    </row>
    <row r="2318" spans="1:17" x14ac:dyDescent="0.2">
      <c r="A2318" s="5">
        <f t="shared" ref="A2318:A2381" si="74">WEEKDAY(B2318)</f>
        <v>1</v>
      </c>
      <c r="B2318" s="15">
        <v>45830</v>
      </c>
      <c r="C2318" t="s">
        <v>44</v>
      </c>
      <c r="D2318" t="s">
        <v>49</v>
      </c>
      <c r="E2318" t="s">
        <v>98</v>
      </c>
      <c r="H2318" t="s">
        <v>51</v>
      </c>
      <c r="I2318" t="s">
        <v>2</v>
      </c>
      <c r="J2318" t="s">
        <v>117</v>
      </c>
      <c r="K2318" s="16">
        <v>7</v>
      </c>
      <c r="L2318" s="17">
        <v>229.65</v>
      </c>
      <c r="M2318" s="17">
        <v>18.372</v>
      </c>
      <c r="N2318" s="17">
        <v>45.478000000000002</v>
      </c>
      <c r="O2318" s="18">
        <f t="shared" ref="O2318:O2381" si="75">M2318-N2318</f>
        <v>-27.106000000000002</v>
      </c>
      <c r="P2318" s="17"/>
    </row>
    <row r="2319" spans="1:17" x14ac:dyDescent="0.2">
      <c r="A2319" s="5">
        <f t="shared" si="74"/>
        <v>1</v>
      </c>
      <c r="B2319" s="15">
        <v>45830</v>
      </c>
      <c r="C2319" t="s">
        <v>46</v>
      </c>
      <c r="D2319" t="s">
        <v>49</v>
      </c>
      <c r="E2319" t="s">
        <v>98</v>
      </c>
      <c r="H2319" t="s">
        <v>35</v>
      </c>
      <c r="I2319" t="s">
        <v>2</v>
      </c>
      <c r="J2319" t="s">
        <v>60</v>
      </c>
      <c r="K2319" s="16">
        <v>9</v>
      </c>
      <c r="L2319" s="17">
        <v>283.20800000000003</v>
      </c>
      <c r="M2319" s="17">
        <v>22.656640000000003</v>
      </c>
      <c r="N2319" s="17">
        <v>26.213999999999999</v>
      </c>
      <c r="O2319" s="18">
        <f t="shared" si="75"/>
        <v>-3.5573599999999956</v>
      </c>
      <c r="P2319" s="17"/>
    </row>
    <row r="2320" spans="1:17" x14ac:dyDescent="0.2">
      <c r="A2320" s="5">
        <f t="shared" si="74"/>
        <v>1</v>
      </c>
      <c r="B2320" s="15">
        <v>45830</v>
      </c>
      <c r="C2320" t="s">
        <v>48</v>
      </c>
      <c r="D2320" t="s">
        <v>49</v>
      </c>
      <c r="E2320" t="s">
        <v>98</v>
      </c>
      <c r="H2320" t="s">
        <v>35</v>
      </c>
      <c r="I2320" t="s">
        <v>39</v>
      </c>
      <c r="J2320" t="s">
        <v>57</v>
      </c>
      <c r="K2320" s="16">
        <v>8</v>
      </c>
      <c r="L2320" s="17">
        <v>299.26900000000001</v>
      </c>
      <c r="M2320" s="17">
        <v>23.941520000000001</v>
      </c>
      <c r="N2320" s="17">
        <v>35.183999999999997</v>
      </c>
      <c r="O2320" s="18">
        <f t="shared" si="75"/>
        <v>-11.242479999999997</v>
      </c>
      <c r="P2320" s="17"/>
    </row>
    <row r="2321" spans="1:17" x14ac:dyDescent="0.2">
      <c r="A2321" s="5">
        <f t="shared" si="74"/>
        <v>1</v>
      </c>
      <c r="B2321" s="15">
        <v>45830</v>
      </c>
      <c r="C2321" t="s">
        <v>55</v>
      </c>
      <c r="D2321" t="s">
        <v>49</v>
      </c>
      <c r="E2321" t="s">
        <v>98</v>
      </c>
      <c r="H2321" t="s">
        <v>35</v>
      </c>
      <c r="I2321" t="s">
        <v>42</v>
      </c>
      <c r="J2321" t="s">
        <v>52</v>
      </c>
      <c r="K2321" s="16">
        <v>8</v>
      </c>
      <c r="L2321" s="17">
        <v>212.93799999999999</v>
      </c>
      <c r="M2321" s="17">
        <v>17.035039999999999</v>
      </c>
      <c r="N2321" s="17">
        <v>29.481999999999999</v>
      </c>
      <c r="O2321" s="18">
        <f t="shared" si="75"/>
        <v>-12.446960000000001</v>
      </c>
      <c r="P2321" s="17"/>
    </row>
    <row r="2322" spans="1:17" x14ac:dyDescent="0.2">
      <c r="A2322" s="5">
        <f t="shared" si="74"/>
        <v>2</v>
      </c>
      <c r="B2322" s="15">
        <v>45831</v>
      </c>
      <c r="C2322" t="s">
        <v>32</v>
      </c>
      <c r="D2322" t="s">
        <v>49</v>
      </c>
      <c r="E2322" t="s">
        <v>115</v>
      </c>
      <c r="H2322" t="s">
        <v>51</v>
      </c>
      <c r="I2322" t="s">
        <v>2</v>
      </c>
      <c r="J2322" t="s">
        <v>117</v>
      </c>
      <c r="K2322" s="16">
        <v>9</v>
      </c>
      <c r="L2322" s="17">
        <v>498.82600000000002</v>
      </c>
      <c r="M2322" s="17">
        <v>39.906080000000003</v>
      </c>
      <c r="N2322" s="17">
        <v>40.460000000000008</v>
      </c>
      <c r="O2322" s="18">
        <f t="shared" si="75"/>
        <v>-0.55392000000000507</v>
      </c>
      <c r="P2322" s="17"/>
    </row>
    <row r="2323" spans="1:17" x14ac:dyDescent="0.2">
      <c r="A2323" s="5">
        <f t="shared" si="74"/>
        <v>2</v>
      </c>
      <c r="B2323" s="15">
        <v>45831</v>
      </c>
      <c r="C2323" t="s">
        <v>39</v>
      </c>
      <c r="D2323" t="s">
        <v>49</v>
      </c>
      <c r="E2323" t="s">
        <v>115</v>
      </c>
      <c r="H2323" t="s">
        <v>54</v>
      </c>
      <c r="I2323" t="s">
        <v>2</v>
      </c>
      <c r="J2323" t="s">
        <v>52</v>
      </c>
      <c r="K2323" s="16">
        <v>7</v>
      </c>
      <c r="L2323" s="17">
        <v>297.78699999999998</v>
      </c>
      <c r="M2323" s="17">
        <v>23.822959999999998</v>
      </c>
      <c r="N2323" s="17">
        <v>38.54</v>
      </c>
      <c r="O2323" s="18">
        <f t="shared" si="75"/>
        <v>-14.717040000000001</v>
      </c>
      <c r="P2323" s="17"/>
      <c r="Q2323" t="s">
        <v>2</v>
      </c>
    </row>
    <row r="2324" spans="1:17" x14ac:dyDescent="0.2">
      <c r="A2324" s="5">
        <f t="shared" si="74"/>
        <v>2</v>
      </c>
      <c r="B2324" s="15">
        <v>45831</v>
      </c>
      <c r="C2324" t="s">
        <v>42</v>
      </c>
      <c r="D2324" t="s">
        <v>49</v>
      </c>
      <c r="E2324" t="s">
        <v>115</v>
      </c>
      <c r="H2324" t="s">
        <v>54</v>
      </c>
      <c r="I2324" t="s">
        <v>36</v>
      </c>
      <c r="J2324" t="s">
        <v>57</v>
      </c>
      <c r="K2324" s="16">
        <v>7</v>
      </c>
      <c r="L2324" s="17">
        <v>298.80099999999999</v>
      </c>
      <c r="M2324" s="17">
        <v>23.90408</v>
      </c>
      <c r="N2324" s="17">
        <v>27.526000000000003</v>
      </c>
      <c r="O2324" s="18">
        <f t="shared" si="75"/>
        <v>-3.6219200000000029</v>
      </c>
      <c r="P2324" s="17"/>
    </row>
    <row r="2325" spans="1:17" x14ac:dyDescent="0.2">
      <c r="A2325" s="5">
        <f t="shared" si="74"/>
        <v>2</v>
      </c>
      <c r="B2325" s="15">
        <v>45831</v>
      </c>
      <c r="C2325" t="s">
        <v>36</v>
      </c>
      <c r="D2325" t="s">
        <v>49</v>
      </c>
      <c r="E2325" t="s">
        <v>115</v>
      </c>
      <c r="H2325" t="s">
        <v>62</v>
      </c>
      <c r="I2325" t="s">
        <v>2</v>
      </c>
      <c r="J2325" t="s">
        <v>57</v>
      </c>
      <c r="K2325" s="16">
        <v>6</v>
      </c>
      <c r="L2325" s="17">
        <v>297.95299999999997</v>
      </c>
      <c r="M2325" s="17">
        <v>23.83624</v>
      </c>
      <c r="N2325" s="17">
        <v>96.350999999999999</v>
      </c>
      <c r="O2325" s="18">
        <f t="shared" si="75"/>
        <v>-72.514759999999995</v>
      </c>
      <c r="P2325" s="17"/>
    </row>
    <row r="2326" spans="1:17" x14ac:dyDescent="0.2">
      <c r="A2326" s="5">
        <f t="shared" si="74"/>
        <v>2</v>
      </c>
      <c r="B2326" s="15">
        <v>45831</v>
      </c>
      <c r="C2326" t="s">
        <v>44</v>
      </c>
      <c r="D2326" t="s">
        <v>49</v>
      </c>
      <c r="E2326" t="s">
        <v>115</v>
      </c>
      <c r="H2326" t="s">
        <v>54</v>
      </c>
      <c r="I2326" t="s">
        <v>2</v>
      </c>
      <c r="J2326" t="s">
        <v>52</v>
      </c>
      <c r="K2326" s="16">
        <v>10</v>
      </c>
      <c r="L2326" s="17">
        <v>543.92899999999997</v>
      </c>
      <c r="M2326" s="17">
        <v>43.514319999999998</v>
      </c>
      <c r="N2326" s="17">
        <v>36.623000000000005</v>
      </c>
      <c r="O2326" s="18">
        <f t="shared" si="75"/>
        <v>6.8913199999999932</v>
      </c>
      <c r="P2326" s="17"/>
    </row>
    <row r="2327" spans="1:17" x14ac:dyDescent="0.2">
      <c r="A2327" s="5">
        <f t="shared" si="74"/>
        <v>2</v>
      </c>
      <c r="B2327" s="15">
        <v>45831</v>
      </c>
      <c r="C2327" t="s">
        <v>46</v>
      </c>
      <c r="D2327" t="s">
        <v>49</v>
      </c>
      <c r="E2327" t="s">
        <v>115</v>
      </c>
      <c r="H2327" t="s">
        <v>54</v>
      </c>
      <c r="I2327" t="s">
        <v>42</v>
      </c>
      <c r="J2327" t="s">
        <v>57</v>
      </c>
      <c r="K2327" s="16">
        <v>10</v>
      </c>
      <c r="L2327" s="17">
        <v>575.42600000000004</v>
      </c>
      <c r="M2327" s="17">
        <v>46.034080000000003</v>
      </c>
      <c r="N2327" s="17">
        <v>41.266999999999996</v>
      </c>
      <c r="O2327" s="18">
        <f t="shared" si="75"/>
        <v>4.7670800000000071</v>
      </c>
      <c r="P2327" s="17"/>
    </row>
    <row r="2328" spans="1:17" x14ac:dyDescent="0.2">
      <c r="A2328" s="5">
        <f t="shared" si="74"/>
        <v>2</v>
      </c>
      <c r="B2328" s="15">
        <v>45831</v>
      </c>
      <c r="C2328" t="s">
        <v>48</v>
      </c>
      <c r="D2328" t="s">
        <v>49</v>
      </c>
      <c r="E2328" t="s">
        <v>115</v>
      </c>
      <c r="F2328" t="s">
        <v>53</v>
      </c>
      <c r="H2328" t="s">
        <v>54</v>
      </c>
      <c r="I2328" t="s">
        <v>39</v>
      </c>
      <c r="J2328" t="s">
        <v>57</v>
      </c>
      <c r="K2328" s="16">
        <v>16</v>
      </c>
      <c r="L2328" s="17">
        <v>5969.893</v>
      </c>
      <c r="M2328" s="17">
        <v>477.59144000000003</v>
      </c>
      <c r="N2328" s="17">
        <v>86.040999999999997</v>
      </c>
      <c r="O2328" s="18">
        <f t="shared" si="75"/>
        <v>391.55044000000004</v>
      </c>
      <c r="P2328" s="17"/>
    </row>
    <row r="2329" spans="1:17" x14ac:dyDescent="0.2">
      <c r="A2329" s="5">
        <f t="shared" si="74"/>
        <v>2</v>
      </c>
      <c r="B2329" s="15">
        <v>45831</v>
      </c>
      <c r="C2329" t="s">
        <v>55</v>
      </c>
      <c r="D2329" t="s">
        <v>49</v>
      </c>
      <c r="E2329" t="s">
        <v>115</v>
      </c>
      <c r="H2329" t="s">
        <v>54</v>
      </c>
      <c r="I2329" t="s">
        <v>42</v>
      </c>
      <c r="J2329" t="s">
        <v>57</v>
      </c>
      <c r="K2329" s="16">
        <v>9</v>
      </c>
      <c r="L2329" s="17">
        <v>544.255</v>
      </c>
      <c r="M2329" s="17">
        <v>43.540399999999998</v>
      </c>
      <c r="N2329" s="17">
        <v>30.315000000000001</v>
      </c>
      <c r="O2329" s="18">
        <f t="shared" si="75"/>
        <v>13.225399999999997</v>
      </c>
      <c r="P2329" s="17"/>
    </row>
    <row r="2330" spans="1:17" x14ac:dyDescent="0.2">
      <c r="A2330" s="5">
        <f t="shared" si="74"/>
        <v>3</v>
      </c>
      <c r="B2330" s="15">
        <v>45832</v>
      </c>
      <c r="C2330" t="s">
        <v>32</v>
      </c>
      <c r="D2330" t="s">
        <v>49</v>
      </c>
      <c r="E2330" t="s">
        <v>71</v>
      </c>
      <c r="H2330" t="s">
        <v>51</v>
      </c>
      <c r="I2330" t="s">
        <v>2</v>
      </c>
      <c r="J2330" t="s">
        <v>117</v>
      </c>
      <c r="K2330" s="16">
        <v>7</v>
      </c>
      <c r="L2330" s="17">
        <v>376.79700000000003</v>
      </c>
      <c r="M2330" s="17">
        <v>30.143760000000004</v>
      </c>
      <c r="N2330" s="17">
        <v>41.864999999999995</v>
      </c>
      <c r="O2330" s="18">
        <f t="shared" si="75"/>
        <v>-11.721239999999991</v>
      </c>
      <c r="P2330" s="17"/>
    </row>
    <row r="2331" spans="1:17" x14ac:dyDescent="0.2">
      <c r="A2331" s="5">
        <f t="shared" si="74"/>
        <v>3</v>
      </c>
      <c r="B2331" s="15">
        <v>45832</v>
      </c>
      <c r="C2331" t="s">
        <v>39</v>
      </c>
      <c r="D2331" t="s">
        <v>49</v>
      </c>
      <c r="E2331" t="s">
        <v>71</v>
      </c>
      <c r="H2331" t="s">
        <v>51</v>
      </c>
      <c r="I2331" t="s">
        <v>2</v>
      </c>
      <c r="J2331" t="s">
        <v>117</v>
      </c>
      <c r="K2331" s="16">
        <v>9</v>
      </c>
      <c r="L2331" s="17">
        <v>531.63199999999995</v>
      </c>
      <c r="M2331" s="17">
        <v>42.530559999999994</v>
      </c>
      <c r="N2331" s="17">
        <v>53.230999999999995</v>
      </c>
      <c r="O2331" s="18">
        <f t="shared" si="75"/>
        <v>-10.70044</v>
      </c>
      <c r="P2331" s="17"/>
    </row>
    <row r="2332" spans="1:17" x14ac:dyDescent="0.2">
      <c r="A2332" s="5">
        <f t="shared" si="74"/>
        <v>3</v>
      </c>
      <c r="B2332" s="15">
        <v>45832</v>
      </c>
      <c r="C2332" t="s">
        <v>42</v>
      </c>
      <c r="D2332" t="s">
        <v>49</v>
      </c>
      <c r="E2332" t="s">
        <v>71</v>
      </c>
      <c r="H2332" t="s">
        <v>54</v>
      </c>
      <c r="I2332" t="s">
        <v>42</v>
      </c>
      <c r="J2332" t="s">
        <v>57</v>
      </c>
      <c r="K2332" s="16">
        <v>15</v>
      </c>
      <c r="L2332" s="17">
        <v>489.762</v>
      </c>
      <c r="M2332" s="17">
        <v>39.180959999999999</v>
      </c>
      <c r="N2332" s="17">
        <v>29.962</v>
      </c>
      <c r="O2332" s="18">
        <f t="shared" si="75"/>
        <v>9.2189599999999992</v>
      </c>
      <c r="P2332" s="17"/>
    </row>
    <row r="2333" spans="1:17" x14ac:dyDescent="0.2">
      <c r="A2333" s="5">
        <f t="shared" si="74"/>
        <v>3</v>
      </c>
      <c r="B2333" s="15">
        <v>45832</v>
      </c>
      <c r="C2333" t="s">
        <v>36</v>
      </c>
      <c r="D2333" t="s">
        <v>49</v>
      </c>
      <c r="E2333" t="s">
        <v>71</v>
      </c>
      <c r="H2333" t="s">
        <v>35</v>
      </c>
      <c r="I2333" t="s">
        <v>39</v>
      </c>
      <c r="J2333" t="s">
        <v>52</v>
      </c>
      <c r="K2333" s="16">
        <v>6</v>
      </c>
      <c r="L2333" s="17">
        <v>364.50599999999997</v>
      </c>
      <c r="M2333" s="17">
        <v>29.16048</v>
      </c>
      <c r="N2333" s="17">
        <v>47.423999999999999</v>
      </c>
      <c r="O2333" s="18">
        <f t="shared" si="75"/>
        <v>-18.26352</v>
      </c>
      <c r="P2333" s="17"/>
    </row>
    <row r="2334" spans="1:17" x14ac:dyDescent="0.2">
      <c r="A2334" s="5">
        <f t="shared" si="74"/>
        <v>3</v>
      </c>
      <c r="B2334" s="15">
        <v>45832</v>
      </c>
      <c r="C2334" t="s">
        <v>44</v>
      </c>
      <c r="D2334" t="s">
        <v>49</v>
      </c>
      <c r="E2334" t="s">
        <v>71</v>
      </c>
      <c r="H2334" t="s">
        <v>62</v>
      </c>
      <c r="I2334" t="s">
        <v>2</v>
      </c>
      <c r="J2334" t="s">
        <v>57</v>
      </c>
      <c r="K2334" s="16">
        <v>12</v>
      </c>
      <c r="L2334" s="17">
        <v>717.14099999999996</v>
      </c>
      <c r="M2334" s="17">
        <v>57.371279999999999</v>
      </c>
      <c r="N2334" s="17">
        <v>53.660000000000004</v>
      </c>
      <c r="O2334" s="18">
        <f t="shared" si="75"/>
        <v>3.711279999999995</v>
      </c>
      <c r="P2334" s="17"/>
    </row>
    <row r="2335" spans="1:17" x14ac:dyDescent="0.2">
      <c r="A2335" s="5">
        <f t="shared" si="74"/>
        <v>3</v>
      </c>
      <c r="B2335" s="15">
        <v>45832</v>
      </c>
      <c r="C2335" t="s">
        <v>46</v>
      </c>
      <c r="D2335" t="s">
        <v>49</v>
      </c>
      <c r="E2335" t="s">
        <v>71</v>
      </c>
      <c r="H2335" t="s">
        <v>35</v>
      </c>
      <c r="I2335" t="s">
        <v>39</v>
      </c>
      <c r="J2335" t="s">
        <v>57</v>
      </c>
      <c r="K2335" s="16">
        <v>6</v>
      </c>
      <c r="L2335" s="17">
        <v>346.89800000000002</v>
      </c>
      <c r="M2335" s="17">
        <v>27.751840000000001</v>
      </c>
      <c r="N2335" s="17">
        <v>35.616</v>
      </c>
      <c r="O2335" s="18">
        <f t="shared" si="75"/>
        <v>-7.8641599999999983</v>
      </c>
      <c r="P2335" s="17"/>
    </row>
    <row r="2336" spans="1:17" x14ac:dyDescent="0.2">
      <c r="A2336" s="5">
        <f t="shared" si="74"/>
        <v>3</v>
      </c>
      <c r="B2336" s="15">
        <v>45832</v>
      </c>
      <c r="C2336" t="s">
        <v>48</v>
      </c>
      <c r="D2336" t="s">
        <v>49</v>
      </c>
      <c r="E2336" t="s">
        <v>71</v>
      </c>
      <c r="F2336" t="s">
        <v>53</v>
      </c>
      <c r="H2336" t="s">
        <v>54</v>
      </c>
      <c r="I2336" t="s">
        <v>39</v>
      </c>
      <c r="J2336" t="s">
        <v>57</v>
      </c>
      <c r="K2336" s="16">
        <v>16</v>
      </c>
      <c r="L2336" s="17">
        <v>5838.8879999999999</v>
      </c>
      <c r="M2336" s="17">
        <v>467.11104</v>
      </c>
      <c r="N2336" s="17">
        <v>86.835999999999999</v>
      </c>
      <c r="O2336" s="18">
        <f t="shared" si="75"/>
        <v>380.27503999999999</v>
      </c>
      <c r="P2336" s="17"/>
    </row>
    <row r="2337" spans="1:17" x14ac:dyDescent="0.2">
      <c r="A2337" s="5">
        <f t="shared" si="74"/>
        <v>3</v>
      </c>
      <c r="B2337" s="15">
        <v>45832</v>
      </c>
      <c r="C2337" t="s">
        <v>55</v>
      </c>
      <c r="D2337" t="s">
        <v>49</v>
      </c>
      <c r="E2337" t="s">
        <v>71</v>
      </c>
      <c r="H2337" t="s">
        <v>54</v>
      </c>
      <c r="I2337" t="s">
        <v>42</v>
      </c>
      <c r="J2337" t="s">
        <v>57</v>
      </c>
      <c r="K2337" s="16">
        <v>14</v>
      </c>
      <c r="L2337" s="17">
        <v>866.05700000000002</v>
      </c>
      <c r="M2337" s="17">
        <v>69.284559999999999</v>
      </c>
      <c r="N2337" s="17">
        <v>41.486999999999995</v>
      </c>
      <c r="O2337" s="18">
        <f t="shared" si="75"/>
        <v>27.797560000000004</v>
      </c>
      <c r="P2337" s="17"/>
    </row>
    <row r="2338" spans="1:17" x14ac:dyDescent="0.2">
      <c r="A2338" s="5">
        <f t="shared" si="74"/>
        <v>3</v>
      </c>
      <c r="B2338" s="15">
        <v>45832</v>
      </c>
      <c r="C2338" t="s">
        <v>70</v>
      </c>
      <c r="D2338" t="s">
        <v>49</v>
      </c>
      <c r="E2338" t="s">
        <v>71</v>
      </c>
      <c r="H2338" t="s">
        <v>54</v>
      </c>
      <c r="I2338" t="s">
        <v>36</v>
      </c>
      <c r="J2338" t="s">
        <v>57</v>
      </c>
      <c r="K2338" s="16">
        <v>15</v>
      </c>
      <c r="L2338" s="17">
        <v>660.59199999999998</v>
      </c>
      <c r="M2338" s="17">
        <v>52.847360000000002</v>
      </c>
      <c r="N2338" s="17">
        <v>26.496999999999996</v>
      </c>
      <c r="O2338" s="18">
        <f t="shared" si="75"/>
        <v>26.350360000000006</v>
      </c>
      <c r="P2338" s="17"/>
    </row>
    <row r="2339" spans="1:17" x14ac:dyDescent="0.2">
      <c r="A2339" s="5">
        <f t="shared" si="74"/>
        <v>4</v>
      </c>
      <c r="B2339" s="15">
        <v>45833</v>
      </c>
      <c r="C2339" t="s">
        <v>32</v>
      </c>
      <c r="D2339" t="s">
        <v>33</v>
      </c>
      <c r="E2339" t="s">
        <v>156</v>
      </c>
      <c r="H2339" t="s">
        <v>54</v>
      </c>
      <c r="I2339" t="s">
        <v>2</v>
      </c>
      <c r="J2339" t="s">
        <v>40</v>
      </c>
      <c r="K2339" s="16">
        <v>6</v>
      </c>
      <c r="L2339" s="17">
        <v>124.042</v>
      </c>
      <c r="M2339" s="17">
        <v>9.9233600000000006</v>
      </c>
      <c r="N2339" s="17">
        <v>28.825000000000003</v>
      </c>
      <c r="O2339" s="18">
        <f t="shared" si="75"/>
        <v>-18.90164</v>
      </c>
      <c r="P2339" s="17"/>
    </row>
    <row r="2340" spans="1:17" x14ac:dyDescent="0.2">
      <c r="A2340" s="5">
        <f t="shared" si="74"/>
        <v>4</v>
      </c>
      <c r="B2340" s="15">
        <v>45833</v>
      </c>
      <c r="C2340" t="s">
        <v>39</v>
      </c>
      <c r="D2340" t="s">
        <v>33</v>
      </c>
      <c r="E2340" t="s">
        <v>156</v>
      </c>
      <c r="H2340" t="s">
        <v>54</v>
      </c>
      <c r="I2340" t="s">
        <v>2</v>
      </c>
      <c r="J2340" t="s">
        <v>47</v>
      </c>
      <c r="K2340" s="16">
        <v>7</v>
      </c>
      <c r="L2340" s="17">
        <v>205.666</v>
      </c>
      <c r="M2340" s="17">
        <v>16.453279999999999</v>
      </c>
      <c r="N2340" s="17">
        <v>33.53</v>
      </c>
      <c r="O2340" s="18">
        <f t="shared" si="75"/>
        <v>-17.076720000000002</v>
      </c>
      <c r="P2340" s="17"/>
    </row>
    <row r="2341" spans="1:17" x14ac:dyDescent="0.2">
      <c r="A2341" s="5">
        <f t="shared" si="74"/>
        <v>4</v>
      </c>
      <c r="B2341" s="15">
        <v>45833</v>
      </c>
      <c r="C2341" t="s">
        <v>42</v>
      </c>
      <c r="D2341" t="s">
        <v>49</v>
      </c>
      <c r="E2341" t="s">
        <v>156</v>
      </c>
      <c r="H2341" t="s">
        <v>51</v>
      </c>
      <c r="I2341" t="s">
        <v>2</v>
      </c>
      <c r="J2341" t="s">
        <v>52</v>
      </c>
      <c r="K2341" s="16">
        <v>16</v>
      </c>
      <c r="L2341" s="17">
        <v>363.726</v>
      </c>
      <c r="M2341" s="17">
        <v>29.09808</v>
      </c>
      <c r="N2341" s="17">
        <v>40.531000000000006</v>
      </c>
      <c r="O2341" s="18">
        <f t="shared" si="75"/>
        <v>-11.432920000000006</v>
      </c>
      <c r="P2341" s="17"/>
    </row>
    <row r="2342" spans="1:17" x14ac:dyDescent="0.2">
      <c r="A2342" s="5">
        <f t="shared" si="74"/>
        <v>4</v>
      </c>
      <c r="B2342" s="15">
        <v>45833</v>
      </c>
      <c r="C2342" t="s">
        <v>36</v>
      </c>
      <c r="D2342" t="s">
        <v>49</v>
      </c>
      <c r="E2342" t="s">
        <v>156</v>
      </c>
      <c r="H2342" t="s">
        <v>51</v>
      </c>
      <c r="I2342" t="s">
        <v>2</v>
      </c>
      <c r="J2342" t="s">
        <v>57</v>
      </c>
      <c r="K2342" s="16">
        <v>14</v>
      </c>
      <c r="L2342" s="17">
        <v>374.08800000000002</v>
      </c>
      <c r="M2342" s="17">
        <v>29.927040000000002</v>
      </c>
      <c r="N2342" s="17">
        <v>20.704000000000001</v>
      </c>
      <c r="O2342" s="18">
        <f t="shared" si="75"/>
        <v>9.223040000000001</v>
      </c>
      <c r="P2342" s="17"/>
    </row>
    <row r="2343" spans="1:17" x14ac:dyDescent="0.2">
      <c r="A2343" s="5">
        <f t="shared" si="74"/>
        <v>4</v>
      </c>
      <c r="B2343" s="15">
        <v>45833</v>
      </c>
      <c r="C2343" t="s">
        <v>44</v>
      </c>
      <c r="D2343" t="s">
        <v>49</v>
      </c>
      <c r="E2343" t="s">
        <v>156</v>
      </c>
      <c r="H2343" t="s">
        <v>35</v>
      </c>
      <c r="I2343" t="s">
        <v>36</v>
      </c>
      <c r="J2343" t="s">
        <v>57</v>
      </c>
      <c r="K2343" s="16">
        <v>11</v>
      </c>
      <c r="L2343" s="17">
        <v>361.73399999999998</v>
      </c>
      <c r="M2343" s="17">
        <v>28.93872</v>
      </c>
      <c r="N2343" s="17">
        <v>21.054000000000002</v>
      </c>
      <c r="O2343" s="18">
        <f t="shared" si="75"/>
        <v>7.884719999999998</v>
      </c>
      <c r="P2343" s="17"/>
    </row>
    <row r="2344" spans="1:17" x14ac:dyDescent="0.2">
      <c r="A2344" s="5">
        <f t="shared" si="74"/>
        <v>4</v>
      </c>
      <c r="B2344" s="15">
        <v>45833</v>
      </c>
      <c r="C2344" t="s">
        <v>46</v>
      </c>
      <c r="D2344" t="s">
        <v>49</v>
      </c>
      <c r="E2344" t="s">
        <v>156</v>
      </c>
      <c r="H2344" t="s">
        <v>51</v>
      </c>
      <c r="I2344" t="s">
        <v>2</v>
      </c>
      <c r="J2344" t="s">
        <v>52</v>
      </c>
      <c r="K2344" s="16">
        <v>16</v>
      </c>
      <c r="L2344" s="17">
        <v>530.04</v>
      </c>
      <c r="M2344" s="17">
        <v>42.403199999999998</v>
      </c>
      <c r="N2344" s="17">
        <v>37.286999999999999</v>
      </c>
      <c r="O2344" s="18">
        <f t="shared" si="75"/>
        <v>5.1161999999999992</v>
      </c>
      <c r="P2344" s="17"/>
    </row>
    <row r="2345" spans="1:17" x14ac:dyDescent="0.2">
      <c r="A2345" s="5">
        <f t="shared" si="74"/>
        <v>4</v>
      </c>
      <c r="B2345" s="15">
        <v>45833</v>
      </c>
      <c r="C2345" t="s">
        <v>48</v>
      </c>
      <c r="D2345" t="s">
        <v>49</v>
      </c>
      <c r="E2345" t="s">
        <v>156</v>
      </c>
      <c r="H2345" t="s">
        <v>54</v>
      </c>
      <c r="I2345" t="s">
        <v>36</v>
      </c>
      <c r="J2345" t="s">
        <v>57</v>
      </c>
      <c r="K2345" s="16">
        <v>16</v>
      </c>
      <c r="L2345" s="17">
        <v>480.89499999999998</v>
      </c>
      <c r="M2345" s="17">
        <v>38.471600000000002</v>
      </c>
      <c r="N2345" s="17">
        <v>21.273</v>
      </c>
      <c r="O2345" s="18">
        <f t="shared" si="75"/>
        <v>17.198600000000003</v>
      </c>
      <c r="P2345" s="17"/>
      <c r="Q2345" t="s">
        <v>2</v>
      </c>
    </row>
    <row r="2346" spans="1:17" x14ac:dyDescent="0.2">
      <c r="A2346" s="5">
        <f t="shared" si="74"/>
        <v>4</v>
      </c>
      <c r="B2346" s="15">
        <v>45833</v>
      </c>
      <c r="C2346" t="s">
        <v>55</v>
      </c>
      <c r="D2346" t="s">
        <v>49</v>
      </c>
      <c r="E2346" t="s">
        <v>156</v>
      </c>
      <c r="H2346" t="s">
        <v>54</v>
      </c>
      <c r="I2346" t="s">
        <v>36</v>
      </c>
      <c r="J2346" t="s">
        <v>57</v>
      </c>
      <c r="K2346" s="16">
        <v>16</v>
      </c>
      <c r="L2346" s="17">
        <v>537.94500000000005</v>
      </c>
      <c r="M2346" s="17">
        <v>43.035600000000002</v>
      </c>
      <c r="N2346" s="17">
        <v>24.189999999999998</v>
      </c>
      <c r="O2346" s="18">
        <f t="shared" si="75"/>
        <v>18.845600000000005</v>
      </c>
      <c r="P2346" s="17"/>
    </row>
    <row r="2347" spans="1:17" x14ac:dyDescent="0.2">
      <c r="A2347" s="5">
        <f t="shared" si="74"/>
        <v>4</v>
      </c>
      <c r="B2347" s="15">
        <v>45833</v>
      </c>
      <c r="C2347" t="s">
        <v>70</v>
      </c>
      <c r="D2347" t="s">
        <v>49</v>
      </c>
      <c r="E2347" t="s">
        <v>156</v>
      </c>
      <c r="H2347" t="s">
        <v>54</v>
      </c>
      <c r="I2347" t="s">
        <v>36</v>
      </c>
      <c r="J2347" t="s">
        <v>57</v>
      </c>
      <c r="K2347" s="16">
        <v>16</v>
      </c>
      <c r="L2347" s="17">
        <v>502.75599999999997</v>
      </c>
      <c r="M2347" s="17">
        <v>40.220480000000002</v>
      </c>
      <c r="N2347" s="17">
        <v>25.201000000000001</v>
      </c>
      <c r="O2347" s="18">
        <f t="shared" si="75"/>
        <v>15.019480000000001</v>
      </c>
      <c r="P2347" s="17"/>
    </row>
    <row r="2348" spans="1:17" x14ac:dyDescent="0.2">
      <c r="A2348" s="5">
        <f t="shared" si="74"/>
        <v>4</v>
      </c>
      <c r="B2348" s="15">
        <v>45833</v>
      </c>
      <c r="C2348" t="s">
        <v>32</v>
      </c>
      <c r="D2348" t="s">
        <v>49</v>
      </c>
      <c r="E2348" t="s">
        <v>119</v>
      </c>
      <c r="H2348" t="s">
        <v>54</v>
      </c>
      <c r="I2348" t="s">
        <v>36</v>
      </c>
      <c r="J2348" t="s">
        <v>57</v>
      </c>
      <c r="K2348" s="16">
        <v>15</v>
      </c>
      <c r="L2348" s="17">
        <v>691.14300000000003</v>
      </c>
      <c r="M2348" s="17">
        <v>55.291440000000001</v>
      </c>
      <c r="N2348" s="17">
        <v>26.827999999999999</v>
      </c>
      <c r="O2348" s="18">
        <f t="shared" si="75"/>
        <v>28.463440000000002</v>
      </c>
      <c r="P2348" s="17"/>
    </row>
    <row r="2349" spans="1:17" x14ac:dyDescent="0.2">
      <c r="A2349" s="5">
        <f t="shared" si="74"/>
        <v>4</v>
      </c>
      <c r="B2349" s="15">
        <v>45833</v>
      </c>
      <c r="C2349" t="s">
        <v>39</v>
      </c>
      <c r="D2349" t="s">
        <v>49</v>
      </c>
      <c r="E2349" t="s">
        <v>119</v>
      </c>
      <c r="H2349" t="s">
        <v>54</v>
      </c>
      <c r="I2349" t="s">
        <v>36</v>
      </c>
      <c r="J2349" t="s">
        <v>57</v>
      </c>
      <c r="K2349" s="16">
        <v>16</v>
      </c>
      <c r="L2349" s="17">
        <v>584.56399999999996</v>
      </c>
      <c r="M2349" s="17">
        <v>46.765119999999996</v>
      </c>
      <c r="N2349" s="17">
        <v>24.573</v>
      </c>
      <c r="O2349" s="18">
        <f t="shared" si="75"/>
        <v>22.192119999999996</v>
      </c>
      <c r="P2349" s="17"/>
    </row>
    <row r="2350" spans="1:17" x14ac:dyDescent="0.2">
      <c r="A2350" s="5">
        <f t="shared" si="74"/>
        <v>4</v>
      </c>
      <c r="B2350" s="15">
        <v>45833</v>
      </c>
      <c r="C2350" t="s">
        <v>42</v>
      </c>
      <c r="D2350" t="s">
        <v>49</v>
      </c>
      <c r="E2350" t="s">
        <v>119</v>
      </c>
      <c r="H2350" t="s">
        <v>54</v>
      </c>
      <c r="I2350" t="s">
        <v>36</v>
      </c>
      <c r="J2350" t="s">
        <v>57</v>
      </c>
      <c r="K2350" s="16">
        <v>16</v>
      </c>
      <c r="L2350" s="17">
        <v>815.78300000000002</v>
      </c>
      <c r="M2350" s="17">
        <v>65.262640000000005</v>
      </c>
      <c r="N2350" s="17">
        <v>22.009999999999998</v>
      </c>
      <c r="O2350" s="18">
        <f t="shared" si="75"/>
        <v>43.252640000000007</v>
      </c>
      <c r="P2350" s="17"/>
    </row>
    <row r="2351" spans="1:17" x14ac:dyDescent="0.2">
      <c r="A2351" s="5">
        <f t="shared" si="74"/>
        <v>4</v>
      </c>
      <c r="B2351" s="15">
        <v>45833</v>
      </c>
      <c r="C2351" t="s">
        <v>36</v>
      </c>
      <c r="D2351" t="s">
        <v>49</v>
      </c>
      <c r="E2351" t="s">
        <v>119</v>
      </c>
      <c r="H2351" t="s">
        <v>35</v>
      </c>
      <c r="I2351" t="s">
        <v>36</v>
      </c>
      <c r="J2351" t="s">
        <v>57</v>
      </c>
      <c r="K2351" s="16">
        <v>12</v>
      </c>
      <c r="L2351" s="17">
        <v>610.07100000000003</v>
      </c>
      <c r="M2351" s="17">
        <v>48.805680000000002</v>
      </c>
      <c r="N2351" s="17">
        <v>19.798000000000002</v>
      </c>
      <c r="O2351" s="18">
        <f t="shared" si="75"/>
        <v>29.007680000000001</v>
      </c>
      <c r="P2351" s="17"/>
    </row>
    <row r="2352" spans="1:17" x14ac:dyDescent="0.2">
      <c r="A2352" s="5">
        <f t="shared" si="74"/>
        <v>4</v>
      </c>
      <c r="B2352" s="15">
        <v>45833</v>
      </c>
      <c r="C2352" t="s">
        <v>44</v>
      </c>
      <c r="D2352" t="s">
        <v>33</v>
      </c>
      <c r="E2352" t="s">
        <v>119</v>
      </c>
      <c r="H2352" t="s">
        <v>54</v>
      </c>
      <c r="I2352" t="s">
        <v>2</v>
      </c>
      <c r="J2352" t="s">
        <v>43</v>
      </c>
      <c r="K2352" s="16">
        <v>10</v>
      </c>
      <c r="L2352" s="17">
        <v>346.315</v>
      </c>
      <c r="M2352" s="17">
        <v>27.705200000000001</v>
      </c>
      <c r="N2352" s="17">
        <v>33.414000000000001</v>
      </c>
      <c r="O2352" s="18">
        <f t="shared" si="75"/>
        <v>-5.7088000000000001</v>
      </c>
      <c r="P2352" s="17"/>
    </row>
    <row r="2353" spans="1:17" x14ac:dyDescent="0.2">
      <c r="A2353" s="5">
        <f t="shared" si="74"/>
        <v>4</v>
      </c>
      <c r="B2353" s="15">
        <v>45833</v>
      </c>
      <c r="C2353" t="s">
        <v>46</v>
      </c>
      <c r="D2353" t="s">
        <v>49</v>
      </c>
      <c r="E2353" t="s">
        <v>119</v>
      </c>
      <c r="H2353" t="s">
        <v>51</v>
      </c>
      <c r="I2353" t="s">
        <v>2</v>
      </c>
      <c r="J2353" t="s">
        <v>117</v>
      </c>
      <c r="K2353" s="16">
        <v>6</v>
      </c>
      <c r="L2353" s="17">
        <v>344.07799999999997</v>
      </c>
      <c r="M2353" s="17">
        <v>27.526239999999998</v>
      </c>
      <c r="N2353" s="17">
        <v>44.569000000000003</v>
      </c>
      <c r="O2353" s="18">
        <f t="shared" si="75"/>
        <v>-17.042760000000005</v>
      </c>
      <c r="P2353" s="17"/>
    </row>
    <row r="2354" spans="1:17" x14ac:dyDescent="0.2">
      <c r="A2354" s="5">
        <f t="shared" si="74"/>
        <v>4</v>
      </c>
      <c r="B2354" s="15">
        <v>45833</v>
      </c>
      <c r="C2354" t="s">
        <v>48</v>
      </c>
      <c r="D2354" t="s">
        <v>33</v>
      </c>
      <c r="E2354" t="s">
        <v>119</v>
      </c>
      <c r="H2354" t="s">
        <v>54</v>
      </c>
      <c r="I2354" t="s">
        <v>2</v>
      </c>
      <c r="J2354" t="s">
        <v>43</v>
      </c>
      <c r="K2354" s="16">
        <v>10</v>
      </c>
      <c r="L2354" s="17">
        <v>293.76499999999999</v>
      </c>
      <c r="M2354" s="17">
        <v>23.501200000000001</v>
      </c>
      <c r="N2354" s="17">
        <v>30.525000000000002</v>
      </c>
      <c r="O2354" s="18">
        <f t="shared" si="75"/>
        <v>-7.0238000000000014</v>
      </c>
      <c r="P2354" s="17"/>
      <c r="Q2354" t="s">
        <v>2</v>
      </c>
    </row>
    <row r="2355" spans="1:17" x14ac:dyDescent="0.2">
      <c r="A2355" s="5">
        <f t="shared" si="74"/>
        <v>4</v>
      </c>
      <c r="B2355" s="15">
        <v>45833</v>
      </c>
      <c r="C2355" t="s">
        <v>55</v>
      </c>
      <c r="D2355" t="s">
        <v>49</v>
      </c>
      <c r="E2355" t="s">
        <v>119</v>
      </c>
      <c r="H2355" t="s">
        <v>35</v>
      </c>
      <c r="I2355" t="s">
        <v>42</v>
      </c>
      <c r="J2355" t="s">
        <v>52</v>
      </c>
      <c r="K2355" s="16">
        <v>9</v>
      </c>
      <c r="L2355" s="17">
        <v>427.85500000000002</v>
      </c>
      <c r="M2355" s="17">
        <v>34.228400000000001</v>
      </c>
      <c r="N2355" s="17">
        <v>29.041999999999998</v>
      </c>
      <c r="O2355" s="18">
        <f t="shared" si="75"/>
        <v>5.1864000000000026</v>
      </c>
      <c r="P2355" s="17"/>
    </row>
    <row r="2356" spans="1:17" x14ac:dyDescent="0.2">
      <c r="A2356" s="5">
        <f t="shared" si="74"/>
        <v>5</v>
      </c>
      <c r="B2356" s="15">
        <v>45834</v>
      </c>
      <c r="C2356" t="s">
        <v>32</v>
      </c>
      <c r="D2356" t="s">
        <v>49</v>
      </c>
      <c r="E2356" t="s">
        <v>134</v>
      </c>
      <c r="H2356" t="s">
        <v>35</v>
      </c>
      <c r="I2356" t="s">
        <v>2</v>
      </c>
      <c r="J2356" t="s">
        <v>52</v>
      </c>
      <c r="K2356" s="16">
        <v>6</v>
      </c>
      <c r="L2356" s="17">
        <v>162.16900000000001</v>
      </c>
      <c r="M2356" s="17">
        <v>12.973520000000001</v>
      </c>
      <c r="N2356" s="17">
        <v>20.649000000000001</v>
      </c>
      <c r="O2356" s="18">
        <f t="shared" si="75"/>
        <v>-7.6754800000000003</v>
      </c>
      <c r="P2356" s="17"/>
    </row>
    <row r="2357" spans="1:17" x14ac:dyDescent="0.2">
      <c r="A2357" s="5">
        <f t="shared" si="74"/>
        <v>5</v>
      </c>
      <c r="B2357" s="15">
        <v>45834</v>
      </c>
      <c r="C2357" t="s">
        <v>39</v>
      </c>
      <c r="D2357" t="s">
        <v>49</v>
      </c>
      <c r="E2357" t="s">
        <v>134</v>
      </c>
      <c r="H2357" t="s">
        <v>45</v>
      </c>
      <c r="I2357" t="s">
        <v>36</v>
      </c>
      <c r="J2357" t="s">
        <v>57</v>
      </c>
      <c r="K2357" s="16">
        <v>10</v>
      </c>
      <c r="L2357" s="17">
        <v>352.78899999999999</v>
      </c>
      <c r="M2357" s="17">
        <v>28.223119999999998</v>
      </c>
      <c r="N2357" s="17">
        <v>25.193000000000001</v>
      </c>
      <c r="O2357" s="18">
        <f t="shared" si="75"/>
        <v>3.0301199999999966</v>
      </c>
      <c r="P2357" s="17"/>
    </row>
    <row r="2358" spans="1:17" x14ac:dyDescent="0.2">
      <c r="A2358" s="5">
        <f t="shared" si="74"/>
        <v>5</v>
      </c>
      <c r="B2358" s="15">
        <v>45834</v>
      </c>
      <c r="C2358" t="s">
        <v>42</v>
      </c>
      <c r="D2358" t="s">
        <v>49</v>
      </c>
      <c r="E2358" t="s">
        <v>134</v>
      </c>
      <c r="H2358" t="s">
        <v>45</v>
      </c>
      <c r="I2358" t="s">
        <v>36</v>
      </c>
      <c r="J2358" t="s">
        <v>57</v>
      </c>
      <c r="K2358" s="16">
        <v>9</v>
      </c>
      <c r="L2358" s="17">
        <v>363.25400000000002</v>
      </c>
      <c r="M2358" s="17">
        <v>29.060320000000001</v>
      </c>
      <c r="N2358" s="17">
        <v>18.768000000000001</v>
      </c>
      <c r="O2358" s="18">
        <f t="shared" si="75"/>
        <v>10.29232</v>
      </c>
      <c r="P2358" s="17"/>
    </row>
    <row r="2359" spans="1:17" x14ac:dyDescent="0.2">
      <c r="A2359" s="5">
        <f t="shared" si="74"/>
        <v>5</v>
      </c>
      <c r="B2359" s="15">
        <v>45834</v>
      </c>
      <c r="C2359" t="s">
        <v>36</v>
      </c>
      <c r="D2359" t="s">
        <v>49</v>
      </c>
      <c r="E2359" t="s">
        <v>134</v>
      </c>
      <c r="H2359" t="s">
        <v>45</v>
      </c>
      <c r="I2359" t="s">
        <v>2</v>
      </c>
      <c r="J2359" t="s">
        <v>52</v>
      </c>
      <c r="K2359" s="16">
        <v>13</v>
      </c>
      <c r="L2359" s="17">
        <v>472.88499999999999</v>
      </c>
      <c r="M2359" s="17">
        <v>37.830800000000004</v>
      </c>
      <c r="N2359" s="17">
        <v>23.114000000000001</v>
      </c>
      <c r="O2359" s="18">
        <f t="shared" si="75"/>
        <v>14.716800000000003</v>
      </c>
      <c r="P2359" s="17"/>
      <c r="Q2359" t="s">
        <v>2</v>
      </c>
    </row>
    <row r="2360" spans="1:17" x14ac:dyDescent="0.2">
      <c r="A2360" s="5">
        <f t="shared" si="74"/>
        <v>5</v>
      </c>
      <c r="B2360" s="15">
        <v>45834</v>
      </c>
      <c r="C2360" t="s">
        <v>44</v>
      </c>
      <c r="D2360" t="s">
        <v>49</v>
      </c>
      <c r="E2360" t="s">
        <v>134</v>
      </c>
      <c r="H2360" t="s">
        <v>54</v>
      </c>
      <c r="I2360" t="s">
        <v>36</v>
      </c>
      <c r="J2360" t="s">
        <v>57</v>
      </c>
      <c r="K2360" s="16">
        <v>12</v>
      </c>
      <c r="L2360" s="17">
        <v>480.45</v>
      </c>
      <c r="M2360" s="17">
        <v>38.436</v>
      </c>
      <c r="N2360" s="17">
        <v>18.837000000000003</v>
      </c>
      <c r="O2360" s="18">
        <f t="shared" si="75"/>
        <v>19.598999999999997</v>
      </c>
      <c r="P2360" s="17"/>
    </row>
    <row r="2361" spans="1:17" x14ac:dyDescent="0.2">
      <c r="A2361" s="5">
        <f t="shared" si="74"/>
        <v>5</v>
      </c>
      <c r="B2361" s="15">
        <v>45834</v>
      </c>
      <c r="C2361" t="s">
        <v>46</v>
      </c>
      <c r="D2361" t="s">
        <v>49</v>
      </c>
      <c r="E2361" t="s">
        <v>134</v>
      </c>
      <c r="H2361" t="s">
        <v>54</v>
      </c>
      <c r="I2361" t="s">
        <v>36</v>
      </c>
      <c r="J2361" t="s">
        <v>57</v>
      </c>
      <c r="K2361" s="16">
        <v>13</v>
      </c>
      <c r="L2361" s="17">
        <v>666.22400000000005</v>
      </c>
      <c r="M2361" s="17">
        <v>53.297920000000005</v>
      </c>
      <c r="N2361" s="17">
        <v>21.179000000000002</v>
      </c>
      <c r="O2361" s="18">
        <f t="shared" si="75"/>
        <v>32.118920000000003</v>
      </c>
      <c r="P2361" s="17"/>
    </row>
    <row r="2362" spans="1:17" x14ac:dyDescent="0.2">
      <c r="A2362" s="5">
        <f t="shared" si="74"/>
        <v>5</v>
      </c>
      <c r="B2362" s="15">
        <v>45834</v>
      </c>
      <c r="C2362" t="s">
        <v>48</v>
      </c>
      <c r="D2362" t="s">
        <v>49</v>
      </c>
      <c r="E2362" t="s">
        <v>134</v>
      </c>
      <c r="H2362" t="s">
        <v>54</v>
      </c>
      <c r="I2362" t="s">
        <v>36</v>
      </c>
      <c r="J2362" t="s">
        <v>57</v>
      </c>
      <c r="K2362" s="16">
        <v>14</v>
      </c>
      <c r="L2362" s="17">
        <v>625.69000000000005</v>
      </c>
      <c r="M2362" s="17">
        <v>50.055200000000006</v>
      </c>
      <c r="N2362" s="17">
        <v>24.494</v>
      </c>
      <c r="O2362" s="18">
        <f t="shared" si="75"/>
        <v>25.561200000000007</v>
      </c>
      <c r="P2362" s="17"/>
    </row>
    <row r="2363" spans="1:17" x14ac:dyDescent="0.2">
      <c r="A2363" s="5">
        <f t="shared" si="74"/>
        <v>5</v>
      </c>
      <c r="B2363" s="15">
        <v>45834</v>
      </c>
      <c r="C2363" t="s">
        <v>55</v>
      </c>
      <c r="D2363" t="s">
        <v>49</v>
      </c>
      <c r="E2363" t="s">
        <v>134</v>
      </c>
      <c r="H2363" t="s">
        <v>54</v>
      </c>
      <c r="I2363" t="s">
        <v>36</v>
      </c>
      <c r="J2363" t="s">
        <v>57</v>
      </c>
      <c r="K2363" s="16">
        <v>13</v>
      </c>
      <c r="L2363" s="17">
        <v>619.76700000000005</v>
      </c>
      <c r="M2363" s="17">
        <v>49.581360000000004</v>
      </c>
      <c r="N2363" s="17">
        <v>27.018000000000001</v>
      </c>
      <c r="O2363" s="18">
        <f t="shared" si="75"/>
        <v>22.563360000000003</v>
      </c>
      <c r="P2363" s="17"/>
    </row>
    <row r="2364" spans="1:17" x14ac:dyDescent="0.2">
      <c r="A2364" s="5">
        <f t="shared" si="74"/>
        <v>5</v>
      </c>
      <c r="B2364" s="15">
        <v>45834</v>
      </c>
      <c r="C2364" t="s">
        <v>32</v>
      </c>
      <c r="D2364" t="s">
        <v>49</v>
      </c>
      <c r="E2364" t="s">
        <v>120</v>
      </c>
      <c r="H2364" t="s">
        <v>73</v>
      </c>
      <c r="I2364" t="s">
        <v>2</v>
      </c>
      <c r="J2364" t="s">
        <v>117</v>
      </c>
      <c r="K2364" s="16">
        <v>9</v>
      </c>
      <c r="L2364" s="17">
        <v>434.87900000000002</v>
      </c>
      <c r="M2364" s="17">
        <v>34.790320000000001</v>
      </c>
      <c r="N2364" s="17">
        <v>40.301000000000002</v>
      </c>
      <c r="O2364" s="18">
        <f t="shared" si="75"/>
        <v>-5.5106800000000007</v>
      </c>
      <c r="P2364" s="17"/>
    </row>
    <row r="2365" spans="1:17" x14ac:dyDescent="0.2">
      <c r="A2365" s="5">
        <f t="shared" si="74"/>
        <v>5</v>
      </c>
      <c r="B2365" s="15">
        <v>45834</v>
      </c>
      <c r="C2365" t="s">
        <v>39</v>
      </c>
      <c r="D2365" t="s">
        <v>49</v>
      </c>
      <c r="E2365" t="s">
        <v>120</v>
      </c>
      <c r="H2365" t="s">
        <v>73</v>
      </c>
      <c r="I2365" t="s">
        <v>2</v>
      </c>
      <c r="J2365" t="s">
        <v>117</v>
      </c>
      <c r="K2365" s="16">
        <v>12</v>
      </c>
      <c r="L2365" s="17">
        <v>463.96800000000002</v>
      </c>
      <c r="M2365" s="17">
        <v>37.117440000000002</v>
      </c>
      <c r="N2365" s="17">
        <v>45.151000000000003</v>
      </c>
      <c r="O2365" s="18">
        <f t="shared" si="75"/>
        <v>-8.0335600000000014</v>
      </c>
      <c r="P2365" s="17"/>
    </row>
    <row r="2366" spans="1:17" x14ac:dyDescent="0.2">
      <c r="A2366" s="5">
        <f t="shared" si="74"/>
        <v>5</v>
      </c>
      <c r="B2366" s="15">
        <v>45834</v>
      </c>
      <c r="C2366" t="s">
        <v>42</v>
      </c>
      <c r="D2366" t="s">
        <v>49</v>
      </c>
      <c r="E2366" t="s">
        <v>120</v>
      </c>
      <c r="H2366" t="s">
        <v>54</v>
      </c>
      <c r="I2366" t="s">
        <v>36</v>
      </c>
      <c r="J2366" t="s">
        <v>57</v>
      </c>
      <c r="K2366" s="16">
        <v>15</v>
      </c>
      <c r="L2366" s="17">
        <v>590.94100000000003</v>
      </c>
      <c r="M2366" s="17">
        <v>47.275280000000002</v>
      </c>
      <c r="N2366" s="17">
        <v>26.192999999999998</v>
      </c>
      <c r="O2366" s="18">
        <f t="shared" si="75"/>
        <v>21.082280000000004</v>
      </c>
      <c r="P2366" s="17"/>
    </row>
    <row r="2367" spans="1:17" x14ac:dyDescent="0.2">
      <c r="A2367" s="5">
        <f t="shared" si="74"/>
        <v>5</v>
      </c>
      <c r="B2367" s="15">
        <v>45834</v>
      </c>
      <c r="C2367" t="s">
        <v>36</v>
      </c>
      <c r="D2367" t="s">
        <v>49</v>
      </c>
      <c r="E2367" t="s">
        <v>120</v>
      </c>
      <c r="H2367" t="s">
        <v>54</v>
      </c>
      <c r="I2367" t="s">
        <v>42</v>
      </c>
      <c r="J2367" t="s">
        <v>57</v>
      </c>
      <c r="K2367" s="16">
        <v>16</v>
      </c>
      <c r="L2367" s="17">
        <v>632.952</v>
      </c>
      <c r="M2367" s="17">
        <v>50.636160000000004</v>
      </c>
      <c r="N2367" s="17">
        <v>32.414999999999999</v>
      </c>
      <c r="O2367" s="18">
        <f t="shared" si="75"/>
        <v>18.221160000000005</v>
      </c>
      <c r="P2367" s="17"/>
    </row>
    <row r="2368" spans="1:17" x14ac:dyDescent="0.2">
      <c r="A2368" s="5">
        <f t="shared" si="74"/>
        <v>5</v>
      </c>
      <c r="B2368" s="15">
        <v>45834</v>
      </c>
      <c r="C2368" t="s">
        <v>44</v>
      </c>
      <c r="D2368" t="s">
        <v>49</v>
      </c>
      <c r="E2368" t="s">
        <v>120</v>
      </c>
      <c r="H2368" t="s">
        <v>51</v>
      </c>
      <c r="I2368" t="s">
        <v>2</v>
      </c>
      <c r="J2368" t="s">
        <v>52</v>
      </c>
      <c r="K2368" s="16">
        <v>11</v>
      </c>
      <c r="L2368" s="17">
        <v>622.96900000000005</v>
      </c>
      <c r="M2368" s="17">
        <v>49.837520000000005</v>
      </c>
      <c r="N2368" s="17">
        <v>37.42</v>
      </c>
      <c r="O2368" s="18">
        <f t="shared" si="75"/>
        <v>12.417520000000003</v>
      </c>
      <c r="P2368" s="17"/>
    </row>
    <row r="2369" spans="1:16" x14ac:dyDescent="0.2">
      <c r="A2369" s="5">
        <f t="shared" si="74"/>
        <v>5</v>
      </c>
      <c r="B2369" s="15">
        <v>45834</v>
      </c>
      <c r="C2369" t="s">
        <v>46</v>
      </c>
      <c r="D2369" t="s">
        <v>49</v>
      </c>
      <c r="E2369" t="s">
        <v>120</v>
      </c>
      <c r="H2369" t="s">
        <v>54</v>
      </c>
      <c r="I2369" t="s">
        <v>42</v>
      </c>
      <c r="J2369" t="s">
        <v>57</v>
      </c>
      <c r="K2369" s="16">
        <v>15</v>
      </c>
      <c r="L2369" s="17">
        <v>738.8</v>
      </c>
      <c r="M2369" s="17">
        <v>59.103999999999999</v>
      </c>
      <c r="N2369" s="17">
        <v>44.198999999999998</v>
      </c>
      <c r="O2369" s="18">
        <f t="shared" si="75"/>
        <v>14.905000000000001</v>
      </c>
      <c r="P2369" s="17"/>
    </row>
    <row r="2370" spans="1:16" x14ac:dyDescent="0.2">
      <c r="A2370" s="5">
        <f t="shared" si="74"/>
        <v>5</v>
      </c>
      <c r="B2370" s="15">
        <v>45834</v>
      </c>
      <c r="C2370" t="s">
        <v>48</v>
      </c>
      <c r="D2370" t="s">
        <v>49</v>
      </c>
      <c r="E2370" t="s">
        <v>120</v>
      </c>
      <c r="H2370" t="s">
        <v>35</v>
      </c>
      <c r="I2370" t="s">
        <v>39</v>
      </c>
      <c r="J2370" t="s">
        <v>52</v>
      </c>
      <c r="K2370" s="16">
        <v>6</v>
      </c>
      <c r="L2370" s="17">
        <v>348.99400000000003</v>
      </c>
      <c r="M2370" s="17">
        <v>27.919520000000002</v>
      </c>
      <c r="N2370" s="17">
        <v>43.155999999999999</v>
      </c>
      <c r="O2370" s="18">
        <f t="shared" si="75"/>
        <v>-15.236479999999997</v>
      </c>
      <c r="P2370" s="17"/>
    </row>
    <row r="2371" spans="1:16" x14ac:dyDescent="0.2">
      <c r="A2371" s="5">
        <f t="shared" si="74"/>
        <v>5</v>
      </c>
      <c r="B2371" s="15">
        <v>45834</v>
      </c>
      <c r="C2371" t="s">
        <v>55</v>
      </c>
      <c r="D2371" t="s">
        <v>49</v>
      </c>
      <c r="E2371" t="s">
        <v>120</v>
      </c>
      <c r="F2371" t="s">
        <v>53</v>
      </c>
      <c r="H2371" t="s">
        <v>54</v>
      </c>
      <c r="I2371" t="s">
        <v>39</v>
      </c>
      <c r="J2371" t="s">
        <v>57</v>
      </c>
      <c r="K2371" s="16">
        <v>16</v>
      </c>
      <c r="L2371" s="17">
        <v>6213.14</v>
      </c>
      <c r="M2371" s="17">
        <v>497.05120000000005</v>
      </c>
      <c r="N2371" s="17">
        <v>68.057999999999993</v>
      </c>
      <c r="O2371" s="18">
        <f t="shared" si="75"/>
        <v>428.99320000000006</v>
      </c>
      <c r="P2371" s="17"/>
    </row>
    <row r="2372" spans="1:16" x14ac:dyDescent="0.2">
      <c r="A2372" s="5">
        <f t="shared" si="74"/>
        <v>6</v>
      </c>
      <c r="B2372" s="15">
        <v>45835</v>
      </c>
      <c r="C2372" t="s">
        <v>32</v>
      </c>
      <c r="D2372" t="s">
        <v>49</v>
      </c>
      <c r="E2372" t="s">
        <v>105</v>
      </c>
      <c r="H2372" t="s">
        <v>51</v>
      </c>
      <c r="I2372" t="s">
        <v>2</v>
      </c>
      <c r="J2372" t="s">
        <v>52</v>
      </c>
      <c r="K2372" s="16">
        <v>5</v>
      </c>
      <c r="L2372" s="17">
        <v>271.988</v>
      </c>
      <c r="M2372" s="17">
        <v>21.759039999999999</v>
      </c>
      <c r="N2372" s="17">
        <v>50.432000000000002</v>
      </c>
      <c r="O2372" s="18">
        <f t="shared" si="75"/>
        <v>-28.672960000000003</v>
      </c>
      <c r="P2372" s="17"/>
    </row>
    <row r="2373" spans="1:16" x14ac:dyDescent="0.2">
      <c r="A2373" s="5">
        <f t="shared" si="74"/>
        <v>6</v>
      </c>
      <c r="B2373" s="15">
        <v>45835</v>
      </c>
      <c r="C2373" t="s">
        <v>39</v>
      </c>
      <c r="D2373" t="s">
        <v>49</v>
      </c>
      <c r="E2373" t="s">
        <v>105</v>
      </c>
      <c r="H2373" t="s">
        <v>45</v>
      </c>
      <c r="I2373" t="s">
        <v>2</v>
      </c>
      <c r="J2373" t="s">
        <v>117</v>
      </c>
      <c r="K2373" s="16">
        <v>8</v>
      </c>
      <c r="L2373" s="17">
        <v>470.226</v>
      </c>
      <c r="M2373" s="17">
        <v>37.618079999999999</v>
      </c>
      <c r="N2373" s="17">
        <v>46.511999999999993</v>
      </c>
      <c r="O2373" s="18">
        <f t="shared" si="75"/>
        <v>-8.8939199999999943</v>
      </c>
      <c r="P2373" s="17"/>
    </row>
    <row r="2374" spans="1:16" x14ac:dyDescent="0.2">
      <c r="A2374" s="5">
        <f t="shared" si="74"/>
        <v>6</v>
      </c>
      <c r="B2374" s="15">
        <v>45835</v>
      </c>
      <c r="C2374" t="s">
        <v>42</v>
      </c>
      <c r="D2374" t="s">
        <v>49</v>
      </c>
      <c r="E2374" t="s">
        <v>105</v>
      </c>
      <c r="H2374" t="s">
        <v>54</v>
      </c>
      <c r="I2374" t="s">
        <v>32</v>
      </c>
      <c r="J2374" t="s">
        <v>52</v>
      </c>
      <c r="K2374" s="16">
        <v>8</v>
      </c>
      <c r="L2374" s="17">
        <v>452.88099999999997</v>
      </c>
      <c r="M2374" s="17">
        <v>36.23048</v>
      </c>
      <c r="N2374" s="17">
        <v>75.972000000000008</v>
      </c>
      <c r="O2374" s="18">
        <f t="shared" si="75"/>
        <v>-39.741520000000008</v>
      </c>
      <c r="P2374" s="17"/>
    </row>
    <row r="2375" spans="1:16" x14ac:dyDescent="0.2">
      <c r="A2375" s="5">
        <f t="shared" si="74"/>
        <v>6</v>
      </c>
      <c r="B2375" s="15">
        <v>45835</v>
      </c>
      <c r="C2375" t="s">
        <v>36</v>
      </c>
      <c r="D2375" t="s">
        <v>49</v>
      </c>
      <c r="E2375" t="s">
        <v>105</v>
      </c>
      <c r="H2375" t="s">
        <v>51</v>
      </c>
      <c r="I2375" t="s">
        <v>2</v>
      </c>
      <c r="J2375" t="s">
        <v>52</v>
      </c>
      <c r="K2375" s="16">
        <v>10</v>
      </c>
      <c r="L2375" s="17">
        <v>584.61599999999999</v>
      </c>
      <c r="M2375" s="17">
        <v>46.769280000000002</v>
      </c>
      <c r="N2375" s="17">
        <v>37.448000000000008</v>
      </c>
      <c r="O2375" s="18">
        <f t="shared" si="75"/>
        <v>9.3212799999999945</v>
      </c>
      <c r="P2375" s="17"/>
    </row>
    <row r="2376" spans="1:16" x14ac:dyDescent="0.2">
      <c r="A2376" s="5">
        <f t="shared" si="74"/>
        <v>6</v>
      </c>
      <c r="B2376" s="15">
        <v>45835</v>
      </c>
      <c r="C2376" t="s">
        <v>44</v>
      </c>
      <c r="D2376" t="s">
        <v>49</v>
      </c>
      <c r="E2376" t="s">
        <v>105</v>
      </c>
      <c r="H2376" t="s">
        <v>54</v>
      </c>
      <c r="I2376" t="s">
        <v>42</v>
      </c>
      <c r="J2376" t="s">
        <v>40</v>
      </c>
      <c r="K2376" s="16">
        <v>14</v>
      </c>
      <c r="L2376" s="17">
        <v>653.87</v>
      </c>
      <c r="M2376" s="17">
        <v>52.309600000000003</v>
      </c>
      <c r="N2376" s="17">
        <v>36.645000000000003</v>
      </c>
      <c r="O2376" s="18">
        <f t="shared" si="75"/>
        <v>15.6646</v>
      </c>
      <c r="P2376" s="17"/>
    </row>
    <row r="2377" spans="1:16" x14ac:dyDescent="0.2">
      <c r="A2377" s="5">
        <f t="shared" si="74"/>
        <v>6</v>
      </c>
      <c r="B2377" s="15">
        <v>45835</v>
      </c>
      <c r="C2377" t="s">
        <v>46</v>
      </c>
      <c r="D2377" t="s">
        <v>49</v>
      </c>
      <c r="E2377" t="s">
        <v>105</v>
      </c>
      <c r="H2377" t="s">
        <v>54</v>
      </c>
      <c r="I2377" t="s">
        <v>42</v>
      </c>
      <c r="J2377" t="s">
        <v>40</v>
      </c>
      <c r="K2377" s="16">
        <v>13</v>
      </c>
      <c r="L2377" s="17">
        <v>689.71299999999997</v>
      </c>
      <c r="M2377" s="17">
        <v>55.177039999999998</v>
      </c>
      <c r="N2377" s="17">
        <v>33.945</v>
      </c>
      <c r="O2377" s="18">
        <f t="shared" si="75"/>
        <v>21.232039999999998</v>
      </c>
      <c r="P2377" s="17"/>
    </row>
    <row r="2378" spans="1:16" x14ac:dyDescent="0.2">
      <c r="A2378" s="5">
        <f t="shared" si="74"/>
        <v>6</v>
      </c>
      <c r="B2378" s="15">
        <v>45835</v>
      </c>
      <c r="C2378" t="s">
        <v>48</v>
      </c>
      <c r="D2378" t="s">
        <v>49</v>
      </c>
      <c r="E2378" t="s">
        <v>105</v>
      </c>
      <c r="H2378" t="s">
        <v>45</v>
      </c>
      <c r="I2378" t="s">
        <v>2</v>
      </c>
      <c r="J2378" t="s">
        <v>52</v>
      </c>
      <c r="K2378" s="16">
        <v>14</v>
      </c>
      <c r="L2378" s="17">
        <v>690.58699999999999</v>
      </c>
      <c r="M2378" s="17">
        <v>55.246960000000001</v>
      </c>
      <c r="N2378" s="17">
        <v>25.424000000000003</v>
      </c>
      <c r="O2378" s="18">
        <f t="shared" si="75"/>
        <v>29.822959999999998</v>
      </c>
      <c r="P2378" s="17"/>
    </row>
    <row r="2379" spans="1:16" x14ac:dyDescent="0.2">
      <c r="A2379" s="5">
        <f t="shared" si="74"/>
        <v>6</v>
      </c>
      <c r="B2379" s="15">
        <v>45835</v>
      </c>
      <c r="C2379" t="s">
        <v>55</v>
      </c>
      <c r="D2379" t="s">
        <v>49</v>
      </c>
      <c r="E2379" t="s">
        <v>105</v>
      </c>
      <c r="H2379" t="s">
        <v>54</v>
      </c>
      <c r="I2379" t="s">
        <v>42</v>
      </c>
      <c r="J2379" t="s">
        <v>40</v>
      </c>
      <c r="K2379" s="16">
        <v>14</v>
      </c>
      <c r="L2379" s="17">
        <v>675.71500000000003</v>
      </c>
      <c r="M2379" s="17">
        <v>54.057200000000002</v>
      </c>
      <c r="N2379" s="17">
        <v>31.693999999999999</v>
      </c>
      <c r="O2379" s="18">
        <f t="shared" si="75"/>
        <v>22.363200000000003</v>
      </c>
      <c r="P2379" s="17"/>
    </row>
    <row r="2380" spans="1:16" x14ac:dyDescent="0.2">
      <c r="A2380" s="5">
        <f t="shared" si="74"/>
        <v>6</v>
      </c>
      <c r="B2380" s="15">
        <v>45835</v>
      </c>
      <c r="C2380" t="s">
        <v>70</v>
      </c>
      <c r="D2380" t="s">
        <v>49</v>
      </c>
      <c r="E2380" t="s">
        <v>105</v>
      </c>
      <c r="H2380" t="s">
        <v>54</v>
      </c>
      <c r="I2380" t="s">
        <v>42</v>
      </c>
      <c r="J2380" t="s">
        <v>40</v>
      </c>
      <c r="K2380" s="16">
        <v>16</v>
      </c>
      <c r="L2380" s="17">
        <v>895.28499999999997</v>
      </c>
      <c r="M2380" s="17">
        <v>71.622799999999998</v>
      </c>
      <c r="N2380" s="17">
        <v>27.049000000000003</v>
      </c>
      <c r="O2380" s="18">
        <f t="shared" si="75"/>
        <v>44.573799999999991</v>
      </c>
      <c r="P2380" s="17"/>
    </row>
    <row r="2381" spans="1:16" x14ac:dyDescent="0.2">
      <c r="A2381" s="5">
        <f t="shared" si="74"/>
        <v>6</v>
      </c>
      <c r="B2381" s="15">
        <v>45835</v>
      </c>
      <c r="C2381" t="s">
        <v>32</v>
      </c>
      <c r="D2381" t="s">
        <v>49</v>
      </c>
      <c r="E2381" t="s">
        <v>120</v>
      </c>
      <c r="H2381" t="s">
        <v>54</v>
      </c>
      <c r="I2381" t="s">
        <v>2</v>
      </c>
      <c r="J2381" t="s">
        <v>52</v>
      </c>
      <c r="K2381" s="16">
        <v>12</v>
      </c>
      <c r="L2381" s="17">
        <v>591.51800000000003</v>
      </c>
      <c r="M2381" s="17">
        <v>47.321440000000003</v>
      </c>
      <c r="N2381" s="17">
        <v>39.517000000000003</v>
      </c>
      <c r="O2381" s="18">
        <f t="shared" si="75"/>
        <v>7.8044399999999996</v>
      </c>
      <c r="P2381" s="17"/>
    </row>
    <row r="2382" spans="1:16" x14ac:dyDescent="0.2">
      <c r="A2382" s="5">
        <f t="shared" ref="A2382:A2445" si="76">WEEKDAY(B2382)</f>
        <v>6</v>
      </c>
      <c r="B2382" s="15">
        <v>45835</v>
      </c>
      <c r="C2382" t="s">
        <v>39</v>
      </c>
      <c r="D2382" t="s">
        <v>49</v>
      </c>
      <c r="E2382" t="s">
        <v>120</v>
      </c>
      <c r="H2382" t="s">
        <v>54</v>
      </c>
      <c r="I2382" t="s">
        <v>2</v>
      </c>
      <c r="J2382" t="s">
        <v>52</v>
      </c>
      <c r="K2382" s="16">
        <v>13</v>
      </c>
      <c r="L2382" s="17">
        <v>664.69100000000003</v>
      </c>
      <c r="M2382" s="17">
        <v>53.175280000000001</v>
      </c>
      <c r="N2382" s="17">
        <v>39.548999999999999</v>
      </c>
      <c r="O2382" s="18">
        <f t="shared" ref="O2382:O2445" si="77">M2382-N2382</f>
        <v>13.626280000000001</v>
      </c>
      <c r="P2382" s="17"/>
    </row>
    <row r="2383" spans="1:16" x14ac:dyDescent="0.2">
      <c r="A2383" s="5">
        <f t="shared" si="76"/>
        <v>6</v>
      </c>
      <c r="B2383" s="15">
        <v>45835</v>
      </c>
      <c r="C2383" t="s">
        <v>42</v>
      </c>
      <c r="D2383" t="s">
        <v>49</v>
      </c>
      <c r="E2383" t="s">
        <v>120</v>
      </c>
      <c r="H2383" t="s">
        <v>35</v>
      </c>
      <c r="I2383" t="s">
        <v>42</v>
      </c>
      <c r="J2383" t="s">
        <v>52</v>
      </c>
      <c r="K2383" s="16">
        <v>11</v>
      </c>
      <c r="L2383" s="17">
        <v>499.51900000000001</v>
      </c>
      <c r="M2383" s="17">
        <v>39.96152</v>
      </c>
      <c r="N2383" s="17">
        <v>28.927</v>
      </c>
      <c r="O2383" s="18">
        <f t="shared" si="77"/>
        <v>11.034520000000001</v>
      </c>
      <c r="P2383" s="17"/>
    </row>
    <row r="2384" spans="1:16" x14ac:dyDescent="0.2">
      <c r="A2384" s="5">
        <f t="shared" si="76"/>
        <v>6</v>
      </c>
      <c r="B2384" s="15">
        <v>45835</v>
      </c>
      <c r="C2384" t="s">
        <v>36</v>
      </c>
      <c r="D2384" t="s">
        <v>49</v>
      </c>
      <c r="E2384" t="s">
        <v>120</v>
      </c>
      <c r="H2384" t="s">
        <v>54</v>
      </c>
      <c r="I2384" t="s">
        <v>42</v>
      </c>
      <c r="J2384" t="s">
        <v>57</v>
      </c>
      <c r="K2384" s="16">
        <v>9</v>
      </c>
      <c r="L2384" s="17">
        <v>449.53300000000002</v>
      </c>
      <c r="M2384" s="17">
        <v>35.96264</v>
      </c>
      <c r="N2384" s="17">
        <v>32.113999999999997</v>
      </c>
      <c r="O2384" s="18">
        <f t="shared" si="77"/>
        <v>3.8486400000000032</v>
      </c>
      <c r="P2384" s="17"/>
    </row>
    <row r="2385" spans="1:16" x14ac:dyDescent="0.2">
      <c r="A2385" s="34" t="s">
        <v>170</v>
      </c>
      <c r="B2385" s="15">
        <v>45835</v>
      </c>
      <c r="C2385" t="s">
        <v>44</v>
      </c>
      <c r="D2385" t="s">
        <v>49</v>
      </c>
      <c r="E2385" t="s">
        <v>120</v>
      </c>
      <c r="H2385" t="s">
        <v>35</v>
      </c>
      <c r="J2385" t="s">
        <v>77</v>
      </c>
      <c r="K2385" s="16">
        <v>8</v>
      </c>
      <c r="L2385" s="17">
        <v>375.2</v>
      </c>
      <c r="M2385" s="17">
        <f>L2385*0.08</f>
        <v>30.015999999999998</v>
      </c>
      <c r="N2385" s="17">
        <v>49.56</v>
      </c>
      <c r="O2385" s="18">
        <f t="shared" si="77"/>
        <v>-19.544000000000004</v>
      </c>
      <c r="P2385" s="17"/>
    </row>
    <row r="2386" spans="1:16" x14ac:dyDescent="0.2">
      <c r="A2386" s="5">
        <f t="shared" si="76"/>
        <v>6</v>
      </c>
      <c r="B2386" s="15">
        <v>45835</v>
      </c>
      <c r="C2386" t="s">
        <v>46</v>
      </c>
      <c r="D2386" t="s">
        <v>33</v>
      </c>
      <c r="E2386" t="s">
        <v>120</v>
      </c>
      <c r="H2386" t="s">
        <v>35</v>
      </c>
      <c r="I2386" t="s">
        <v>42</v>
      </c>
      <c r="J2386" t="s">
        <v>77</v>
      </c>
      <c r="K2386" s="16">
        <v>7</v>
      </c>
      <c r="L2386" s="17">
        <v>349.53100000000001</v>
      </c>
      <c r="M2386" s="17">
        <v>27.962479999999999</v>
      </c>
      <c r="N2386" s="17">
        <v>33.277999999999999</v>
      </c>
      <c r="O2386" s="18">
        <f t="shared" si="77"/>
        <v>-5.3155199999999994</v>
      </c>
      <c r="P2386" s="17"/>
    </row>
    <row r="2387" spans="1:16" x14ac:dyDescent="0.2">
      <c r="A2387" s="34" t="s">
        <v>170</v>
      </c>
      <c r="B2387" s="15">
        <v>45835</v>
      </c>
      <c r="C2387" t="s">
        <v>48</v>
      </c>
      <c r="D2387" t="s">
        <v>49</v>
      </c>
      <c r="E2387" t="s">
        <v>120</v>
      </c>
      <c r="H2387" t="s">
        <v>35</v>
      </c>
      <c r="J2387" t="s">
        <v>104</v>
      </c>
      <c r="K2387" s="16">
        <v>9</v>
      </c>
      <c r="L2387" s="17">
        <v>523.29999999999995</v>
      </c>
      <c r="M2387" s="17">
        <f>L2387*0.08</f>
        <v>41.863999999999997</v>
      </c>
      <c r="N2387" s="17">
        <v>49.56</v>
      </c>
      <c r="O2387" s="18">
        <f t="shared" si="77"/>
        <v>-7.6960000000000051</v>
      </c>
      <c r="P2387" s="17"/>
    </row>
    <row r="2388" spans="1:16" x14ac:dyDescent="0.2">
      <c r="A2388" s="5">
        <f t="shared" si="76"/>
        <v>6</v>
      </c>
      <c r="B2388" s="15">
        <v>45835</v>
      </c>
      <c r="C2388" t="s">
        <v>55</v>
      </c>
      <c r="D2388" t="s">
        <v>33</v>
      </c>
      <c r="E2388" t="s">
        <v>120</v>
      </c>
      <c r="H2388" t="s">
        <v>35</v>
      </c>
      <c r="I2388" t="s">
        <v>39</v>
      </c>
      <c r="J2388" t="s">
        <v>52</v>
      </c>
      <c r="K2388" s="16">
        <v>6</v>
      </c>
      <c r="L2388" s="17">
        <v>292.77</v>
      </c>
      <c r="M2388" s="17">
        <v>23.421599999999998</v>
      </c>
      <c r="N2388" s="17">
        <v>31.667999999999999</v>
      </c>
      <c r="O2388" s="18">
        <f t="shared" si="77"/>
        <v>-8.2464000000000013</v>
      </c>
      <c r="P2388" s="17"/>
    </row>
    <row r="2389" spans="1:16" x14ac:dyDescent="0.2">
      <c r="A2389" s="5">
        <f t="shared" si="76"/>
        <v>7</v>
      </c>
      <c r="B2389" s="15">
        <v>45836</v>
      </c>
      <c r="C2389" t="s">
        <v>32</v>
      </c>
      <c r="D2389" t="s">
        <v>33</v>
      </c>
      <c r="E2389" t="s">
        <v>149</v>
      </c>
      <c r="H2389" t="s">
        <v>35</v>
      </c>
      <c r="I2389" t="s">
        <v>42</v>
      </c>
      <c r="J2389" t="s">
        <v>37</v>
      </c>
      <c r="K2389" s="16">
        <v>7</v>
      </c>
      <c r="L2389" s="17">
        <v>127.95</v>
      </c>
      <c r="M2389" s="17">
        <v>10.236000000000001</v>
      </c>
      <c r="N2389" s="17">
        <v>42.36</v>
      </c>
      <c r="O2389" s="18">
        <f t="shared" si="77"/>
        <v>-32.123999999999995</v>
      </c>
      <c r="P2389" s="17"/>
    </row>
    <row r="2390" spans="1:16" x14ac:dyDescent="0.2">
      <c r="A2390" s="5">
        <f t="shared" si="76"/>
        <v>7</v>
      </c>
      <c r="B2390" s="15">
        <v>45836</v>
      </c>
      <c r="C2390" t="s">
        <v>39</v>
      </c>
      <c r="D2390" t="s">
        <v>33</v>
      </c>
      <c r="E2390" t="s">
        <v>149</v>
      </c>
      <c r="H2390" t="s">
        <v>54</v>
      </c>
      <c r="I2390" t="s">
        <v>2</v>
      </c>
      <c r="J2390" t="s">
        <v>40</v>
      </c>
      <c r="K2390" s="16">
        <v>5</v>
      </c>
      <c r="L2390" s="17">
        <v>166.43199999999999</v>
      </c>
      <c r="M2390" s="17">
        <v>13.31456</v>
      </c>
      <c r="N2390" s="17">
        <v>52.850999999999992</v>
      </c>
      <c r="O2390" s="18">
        <f t="shared" si="77"/>
        <v>-39.536439999999992</v>
      </c>
      <c r="P2390" s="17"/>
    </row>
    <row r="2391" spans="1:16" x14ac:dyDescent="0.2">
      <c r="A2391" s="5">
        <f t="shared" si="76"/>
        <v>7</v>
      </c>
      <c r="B2391" s="15">
        <v>45836</v>
      </c>
      <c r="C2391" t="s">
        <v>42</v>
      </c>
      <c r="D2391" t="s">
        <v>33</v>
      </c>
      <c r="E2391" t="s">
        <v>149</v>
      </c>
      <c r="H2391" t="s">
        <v>35</v>
      </c>
      <c r="I2391" t="s">
        <v>36</v>
      </c>
      <c r="J2391" t="s">
        <v>52</v>
      </c>
      <c r="K2391" s="16">
        <v>9</v>
      </c>
      <c r="L2391" s="17">
        <v>324.75799999999998</v>
      </c>
      <c r="M2391" s="17">
        <v>25.980639999999998</v>
      </c>
      <c r="N2391" s="17">
        <v>40.6</v>
      </c>
      <c r="O2391" s="18">
        <f t="shared" si="77"/>
        <v>-14.619360000000004</v>
      </c>
      <c r="P2391" s="17"/>
    </row>
    <row r="2392" spans="1:16" x14ac:dyDescent="0.2">
      <c r="A2392" s="5">
        <f t="shared" si="76"/>
        <v>7</v>
      </c>
      <c r="B2392" s="15">
        <v>45836</v>
      </c>
      <c r="C2392" t="s">
        <v>36</v>
      </c>
      <c r="D2392" t="s">
        <v>33</v>
      </c>
      <c r="E2392" t="s">
        <v>149</v>
      </c>
      <c r="H2392" t="s">
        <v>35</v>
      </c>
      <c r="I2392" t="s">
        <v>32</v>
      </c>
      <c r="J2392" t="s">
        <v>52</v>
      </c>
      <c r="K2392" s="16">
        <v>9</v>
      </c>
      <c r="L2392" s="17">
        <v>355.35300000000001</v>
      </c>
      <c r="M2392" s="17">
        <v>28.428240000000002</v>
      </c>
      <c r="N2392" s="17">
        <v>60.262</v>
      </c>
      <c r="O2392" s="18">
        <f t="shared" si="77"/>
        <v>-31.833759999999998</v>
      </c>
      <c r="P2392" s="17"/>
    </row>
    <row r="2393" spans="1:16" x14ac:dyDescent="0.2">
      <c r="A2393" s="5">
        <f t="shared" si="76"/>
        <v>7</v>
      </c>
      <c r="B2393" s="15">
        <v>45836</v>
      </c>
      <c r="C2393" t="s">
        <v>44</v>
      </c>
      <c r="D2393" t="s">
        <v>33</v>
      </c>
      <c r="E2393" t="s">
        <v>149</v>
      </c>
      <c r="H2393" t="s">
        <v>54</v>
      </c>
      <c r="I2393" t="s">
        <v>2</v>
      </c>
      <c r="J2393" t="s">
        <v>43</v>
      </c>
      <c r="K2393" s="16">
        <v>14</v>
      </c>
      <c r="L2393" s="17">
        <v>490.32</v>
      </c>
      <c r="M2393" s="17">
        <v>39.2256</v>
      </c>
      <c r="N2393" s="17">
        <v>45.8</v>
      </c>
      <c r="O2393" s="18">
        <f t="shared" si="77"/>
        <v>-6.5743999999999971</v>
      </c>
      <c r="P2393" s="17"/>
    </row>
    <row r="2394" spans="1:16" x14ac:dyDescent="0.2">
      <c r="A2394" s="5">
        <f t="shared" si="76"/>
        <v>7</v>
      </c>
      <c r="B2394" s="15">
        <v>45836</v>
      </c>
      <c r="C2394" t="s">
        <v>46</v>
      </c>
      <c r="D2394" t="s">
        <v>33</v>
      </c>
      <c r="E2394" t="s">
        <v>149</v>
      </c>
      <c r="H2394" t="s">
        <v>35</v>
      </c>
      <c r="I2394" t="s">
        <v>42</v>
      </c>
      <c r="J2394" t="s">
        <v>40</v>
      </c>
      <c r="K2394" s="16">
        <v>12</v>
      </c>
      <c r="L2394" s="17">
        <v>376.56400000000002</v>
      </c>
      <c r="M2394" s="17">
        <v>30.125120000000003</v>
      </c>
      <c r="N2394" s="17">
        <v>45.396999999999998</v>
      </c>
      <c r="O2394" s="18">
        <f t="shared" si="77"/>
        <v>-15.271879999999996</v>
      </c>
      <c r="P2394" s="17"/>
    </row>
    <row r="2395" spans="1:16" x14ac:dyDescent="0.2">
      <c r="A2395" s="5">
        <f t="shared" si="76"/>
        <v>7</v>
      </c>
      <c r="B2395" s="15">
        <v>45836</v>
      </c>
      <c r="C2395" t="s">
        <v>48</v>
      </c>
      <c r="D2395" t="s">
        <v>33</v>
      </c>
      <c r="E2395" t="s">
        <v>149</v>
      </c>
      <c r="H2395" t="s">
        <v>126</v>
      </c>
      <c r="I2395" t="s">
        <v>2</v>
      </c>
      <c r="J2395" t="s">
        <v>43</v>
      </c>
      <c r="K2395" s="16">
        <v>11</v>
      </c>
      <c r="L2395" s="17">
        <v>544.72400000000005</v>
      </c>
      <c r="M2395" s="17">
        <v>43.577920000000006</v>
      </c>
      <c r="N2395" s="17">
        <v>108.771</v>
      </c>
      <c r="O2395" s="18">
        <f t="shared" si="77"/>
        <v>-65.193079999999995</v>
      </c>
      <c r="P2395" s="17"/>
    </row>
    <row r="2396" spans="1:16" x14ac:dyDescent="0.2">
      <c r="A2396" s="5">
        <f t="shared" si="76"/>
        <v>7</v>
      </c>
      <c r="B2396" s="15">
        <v>45836</v>
      </c>
      <c r="C2396" t="s">
        <v>55</v>
      </c>
      <c r="D2396" t="s">
        <v>33</v>
      </c>
      <c r="E2396" t="s">
        <v>149</v>
      </c>
      <c r="H2396" t="s">
        <v>35</v>
      </c>
      <c r="I2396" t="s">
        <v>42</v>
      </c>
      <c r="J2396" t="s">
        <v>47</v>
      </c>
      <c r="K2396" s="16">
        <v>11</v>
      </c>
      <c r="L2396" s="17">
        <v>467.67700000000002</v>
      </c>
      <c r="M2396" s="17">
        <v>37.414160000000003</v>
      </c>
      <c r="N2396" s="17">
        <v>43.122999999999998</v>
      </c>
      <c r="O2396" s="18">
        <f t="shared" si="77"/>
        <v>-5.708839999999995</v>
      </c>
      <c r="P2396" s="17"/>
    </row>
    <row r="2397" spans="1:16" x14ac:dyDescent="0.2">
      <c r="A2397" s="5">
        <f t="shared" si="76"/>
        <v>7</v>
      </c>
      <c r="B2397" s="15">
        <v>45836</v>
      </c>
      <c r="C2397" t="s">
        <v>32</v>
      </c>
      <c r="D2397" t="s">
        <v>49</v>
      </c>
      <c r="E2397" t="s">
        <v>71</v>
      </c>
      <c r="H2397" t="s">
        <v>62</v>
      </c>
      <c r="I2397" t="s">
        <v>2</v>
      </c>
      <c r="J2397" t="s">
        <v>52</v>
      </c>
      <c r="K2397" s="16">
        <v>9</v>
      </c>
      <c r="L2397" s="17">
        <v>766.53800000000001</v>
      </c>
      <c r="M2397" s="17">
        <v>61.323039999999999</v>
      </c>
      <c r="N2397" s="17">
        <v>99.701999999999998</v>
      </c>
      <c r="O2397" s="18">
        <f t="shared" si="77"/>
        <v>-38.378959999999999</v>
      </c>
      <c r="P2397" s="17"/>
    </row>
    <row r="2398" spans="1:16" x14ac:dyDescent="0.2">
      <c r="A2398" s="5">
        <f t="shared" si="76"/>
        <v>7</v>
      </c>
      <c r="B2398" s="15">
        <v>45836</v>
      </c>
      <c r="C2398" t="s">
        <v>39</v>
      </c>
      <c r="D2398" t="s">
        <v>49</v>
      </c>
      <c r="E2398" t="s">
        <v>71</v>
      </c>
      <c r="H2398" t="s">
        <v>51</v>
      </c>
      <c r="I2398" t="s">
        <v>2</v>
      </c>
      <c r="J2398" t="s">
        <v>52</v>
      </c>
      <c r="K2398" s="16">
        <v>9</v>
      </c>
      <c r="L2398" s="17">
        <v>676.005</v>
      </c>
      <c r="M2398" s="17">
        <v>54.080399999999997</v>
      </c>
      <c r="N2398" s="17">
        <v>52.645999999999994</v>
      </c>
      <c r="O2398" s="18">
        <f t="shared" si="77"/>
        <v>1.4344000000000037</v>
      </c>
      <c r="P2398" s="17"/>
    </row>
    <row r="2399" spans="1:16" x14ac:dyDescent="0.2">
      <c r="A2399" s="5">
        <f t="shared" si="76"/>
        <v>7</v>
      </c>
      <c r="B2399" s="15">
        <v>45836</v>
      </c>
      <c r="C2399" t="s">
        <v>42</v>
      </c>
      <c r="D2399" t="s">
        <v>49</v>
      </c>
      <c r="E2399" t="s">
        <v>71</v>
      </c>
      <c r="H2399" t="s">
        <v>62</v>
      </c>
      <c r="I2399" t="s">
        <v>2</v>
      </c>
      <c r="J2399" t="s">
        <v>52</v>
      </c>
      <c r="K2399" s="16">
        <v>7</v>
      </c>
      <c r="L2399" s="17">
        <v>531.83199999999999</v>
      </c>
      <c r="M2399" s="17">
        <v>42.546559999999999</v>
      </c>
      <c r="N2399" s="17">
        <v>94.453999999999994</v>
      </c>
      <c r="O2399" s="18">
        <f t="shared" si="77"/>
        <v>-51.907439999999994</v>
      </c>
      <c r="P2399" s="17"/>
    </row>
    <row r="2400" spans="1:16" x14ac:dyDescent="0.2">
      <c r="A2400" s="5">
        <f t="shared" si="76"/>
        <v>7</v>
      </c>
      <c r="B2400" s="15">
        <v>45836</v>
      </c>
      <c r="C2400" t="s">
        <v>36</v>
      </c>
      <c r="D2400" t="s">
        <v>49</v>
      </c>
      <c r="E2400" t="s">
        <v>71</v>
      </c>
      <c r="H2400" t="s">
        <v>45</v>
      </c>
      <c r="I2400" t="s">
        <v>42</v>
      </c>
      <c r="J2400" t="s">
        <v>57</v>
      </c>
      <c r="K2400" s="16">
        <v>7</v>
      </c>
      <c r="L2400" s="17">
        <v>475.774</v>
      </c>
      <c r="M2400" s="17">
        <v>38.061920000000001</v>
      </c>
      <c r="N2400" s="17">
        <v>24.754000000000001</v>
      </c>
      <c r="O2400" s="18">
        <f t="shared" si="77"/>
        <v>13.307919999999999</v>
      </c>
      <c r="P2400" s="17"/>
    </row>
    <row r="2401" spans="1:16" x14ac:dyDescent="0.2">
      <c r="A2401" s="5">
        <f t="shared" si="76"/>
        <v>7</v>
      </c>
      <c r="B2401" s="15">
        <v>45836</v>
      </c>
      <c r="C2401" t="s">
        <v>44</v>
      </c>
      <c r="D2401" t="s">
        <v>49</v>
      </c>
      <c r="E2401" t="s">
        <v>71</v>
      </c>
      <c r="H2401" t="s">
        <v>54</v>
      </c>
      <c r="I2401" t="s">
        <v>2</v>
      </c>
      <c r="J2401" t="s">
        <v>52</v>
      </c>
      <c r="K2401" s="16">
        <v>16</v>
      </c>
      <c r="L2401" s="17">
        <v>760.505</v>
      </c>
      <c r="M2401" s="17">
        <v>60.840400000000002</v>
      </c>
      <c r="N2401" s="17">
        <v>40.629000000000005</v>
      </c>
      <c r="O2401" s="18">
        <f t="shared" si="77"/>
        <v>20.211399999999998</v>
      </c>
      <c r="P2401" s="17"/>
    </row>
    <row r="2402" spans="1:16" x14ac:dyDescent="0.2">
      <c r="A2402" s="5">
        <f t="shared" si="76"/>
        <v>7</v>
      </c>
      <c r="B2402" s="15">
        <v>45836</v>
      </c>
      <c r="C2402" t="s">
        <v>46</v>
      </c>
      <c r="D2402" t="s">
        <v>49</v>
      </c>
      <c r="E2402" t="s">
        <v>71</v>
      </c>
      <c r="H2402" t="s">
        <v>35</v>
      </c>
      <c r="I2402" t="s">
        <v>42</v>
      </c>
      <c r="J2402" t="s">
        <v>57</v>
      </c>
      <c r="K2402" s="16">
        <v>10</v>
      </c>
      <c r="L2402" s="17">
        <v>641.87599999999998</v>
      </c>
      <c r="M2402" s="17">
        <v>51.350079999999998</v>
      </c>
      <c r="N2402" s="17">
        <v>29.31</v>
      </c>
      <c r="O2402" s="18">
        <f t="shared" si="77"/>
        <v>22.04008</v>
      </c>
      <c r="P2402" s="17"/>
    </row>
    <row r="2403" spans="1:16" x14ac:dyDescent="0.2">
      <c r="A2403" s="5">
        <f t="shared" si="76"/>
        <v>7</v>
      </c>
      <c r="B2403" s="15">
        <v>45836</v>
      </c>
      <c r="C2403" t="s">
        <v>48</v>
      </c>
      <c r="D2403" t="s">
        <v>49</v>
      </c>
      <c r="E2403" t="s">
        <v>71</v>
      </c>
      <c r="H2403" t="s">
        <v>45</v>
      </c>
      <c r="I2403" t="s">
        <v>2</v>
      </c>
      <c r="J2403" t="s">
        <v>117</v>
      </c>
      <c r="K2403" s="16">
        <v>10</v>
      </c>
      <c r="L2403" s="17">
        <v>488.44799999999998</v>
      </c>
      <c r="M2403" s="17">
        <v>39.075839999999999</v>
      </c>
      <c r="N2403" s="17">
        <v>24.138000000000002</v>
      </c>
      <c r="O2403" s="18">
        <f t="shared" si="77"/>
        <v>14.937839999999998</v>
      </c>
      <c r="P2403" s="17"/>
    </row>
    <row r="2404" spans="1:16" x14ac:dyDescent="0.2">
      <c r="A2404" s="5">
        <f t="shared" si="76"/>
        <v>7</v>
      </c>
      <c r="B2404" s="15">
        <v>45836</v>
      </c>
      <c r="C2404" t="s">
        <v>55</v>
      </c>
      <c r="D2404" t="s">
        <v>49</v>
      </c>
      <c r="E2404" t="s">
        <v>71</v>
      </c>
      <c r="H2404" t="s">
        <v>35</v>
      </c>
      <c r="I2404" t="s">
        <v>42</v>
      </c>
      <c r="J2404" t="s">
        <v>57</v>
      </c>
      <c r="K2404" s="16">
        <v>9</v>
      </c>
      <c r="L2404" s="17">
        <v>483.26299999999998</v>
      </c>
      <c r="M2404" s="17">
        <v>38.66104</v>
      </c>
      <c r="N2404" s="17">
        <v>30.074999999999999</v>
      </c>
      <c r="O2404" s="18">
        <f t="shared" si="77"/>
        <v>8.5860400000000006</v>
      </c>
      <c r="P2404" s="17"/>
    </row>
    <row r="2405" spans="1:16" x14ac:dyDescent="0.2">
      <c r="A2405" s="5">
        <f t="shared" si="76"/>
        <v>7</v>
      </c>
      <c r="B2405" s="15">
        <v>45836</v>
      </c>
      <c r="C2405" t="s">
        <v>70</v>
      </c>
      <c r="D2405" t="s">
        <v>49</v>
      </c>
      <c r="E2405" t="s">
        <v>71</v>
      </c>
      <c r="H2405" t="s">
        <v>51</v>
      </c>
      <c r="I2405" t="s">
        <v>2</v>
      </c>
      <c r="J2405" t="s">
        <v>52</v>
      </c>
      <c r="K2405" s="16">
        <v>6</v>
      </c>
      <c r="L2405" s="17">
        <v>271.697</v>
      </c>
      <c r="M2405" s="17">
        <v>21.735759999999999</v>
      </c>
      <c r="N2405" s="17">
        <v>49.219000000000001</v>
      </c>
      <c r="O2405" s="18">
        <f t="shared" si="77"/>
        <v>-27.483240000000002</v>
      </c>
      <c r="P2405" s="17"/>
    </row>
    <row r="2406" spans="1:16" x14ac:dyDescent="0.2">
      <c r="A2406" s="5">
        <f t="shared" si="76"/>
        <v>1</v>
      </c>
      <c r="B2406" s="15">
        <v>45837</v>
      </c>
      <c r="C2406" t="s">
        <v>32</v>
      </c>
      <c r="D2406" t="s">
        <v>49</v>
      </c>
      <c r="E2406" t="s">
        <v>108</v>
      </c>
      <c r="H2406" t="s">
        <v>54</v>
      </c>
      <c r="I2406" t="s">
        <v>42</v>
      </c>
      <c r="J2406" t="s">
        <v>57</v>
      </c>
      <c r="K2406" s="16">
        <v>12</v>
      </c>
      <c r="L2406" s="17">
        <v>1853.7270000000001</v>
      </c>
      <c r="M2406" s="17">
        <v>148.29816000000002</v>
      </c>
      <c r="N2406" s="17">
        <v>35.14</v>
      </c>
      <c r="O2406" s="18">
        <f t="shared" si="77"/>
        <v>113.15816000000002</v>
      </c>
      <c r="P2406" s="17"/>
    </row>
    <row r="2407" spans="1:16" x14ac:dyDescent="0.2">
      <c r="A2407" s="5">
        <f t="shared" si="76"/>
        <v>1</v>
      </c>
      <c r="B2407" s="15">
        <v>45837</v>
      </c>
      <c r="C2407" t="s">
        <v>39</v>
      </c>
      <c r="D2407" t="s">
        <v>49</v>
      </c>
      <c r="E2407" t="s">
        <v>108</v>
      </c>
      <c r="H2407" t="s">
        <v>35</v>
      </c>
      <c r="I2407" t="s">
        <v>39</v>
      </c>
      <c r="J2407" t="s">
        <v>117</v>
      </c>
      <c r="K2407" s="16">
        <v>6</v>
      </c>
      <c r="L2407" s="17">
        <v>376.03699999999998</v>
      </c>
      <c r="M2407" s="17">
        <v>30.08296</v>
      </c>
      <c r="N2407" s="17">
        <v>48.896000000000001</v>
      </c>
      <c r="O2407" s="18">
        <f t="shared" si="77"/>
        <v>-18.813040000000001</v>
      </c>
      <c r="P2407" s="17"/>
    </row>
    <row r="2408" spans="1:16" x14ac:dyDescent="0.2">
      <c r="A2408" s="5">
        <f t="shared" si="76"/>
        <v>1</v>
      </c>
      <c r="B2408" s="15">
        <v>45837</v>
      </c>
      <c r="C2408" t="s">
        <v>42</v>
      </c>
      <c r="D2408" t="s">
        <v>49</v>
      </c>
      <c r="E2408" t="s">
        <v>108</v>
      </c>
      <c r="H2408" t="s">
        <v>63</v>
      </c>
      <c r="I2408" t="s">
        <v>121</v>
      </c>
      <c r="J2408" t="s">
        <v>52</v>
      </c>
      <c r="K2408" s="16">
        <v>6</v>
      </c>
      <c r="L2408" s="17">
        <v>445.36399999999998</v>
      </c>
      <c r="M2408" s="17">
        <v>35.62912</v>
      </c>
      <c r="N2408" s="17">
        <v>218.11699999999999</v>
      </c>
      <c r="O2408" s="18">
        <f t="shared" si="77"/>
        <v>-182.48787999999999</v>
      </c>
      <c r="P2408" s="17"/>
    </row>
    <row r="2409" spans="1:16" x14ac:dyDescent="0.2">
      <c r="A2409" s="5">
        <f t="shared" si="76"/>
        <v>1</v>
      </c>
      <c r="B2409" s="15">
        <v>45837</v>
      </c>
      <c r="C2409" t="s">
        <v>36</v>
      </c>
      <c r="D2409" t="s">
        <v>49</v>
      </c>
      <c r="E2409" t="s">
        <v>108</v>
      </c>
      <c r="F2409" t="s">
        <v>53</v>
      </c>
      <c r="H2409" t="s">
        <v>54</v>
      </c>
      <c r="I2409" t="s">
        <v>39</v>
      </c>
      <c r="J2409" t="s">
        <v>57</v>
      </c>
      <c r="K2409" s="16">
        <v>16</v>
      </c>
      <c r="L2409" s="17">
        <v>8708.2160000000003</v>
      </c>
      <c r="M2409" s="17">
        <v>696.65728000000001</v>
      </c>
      <c r="N2409" s="17">
        <v>84.969000000000008</v>
      </c>
      <c r="O2409" s="18">
        <f t="shared" si="77"/>
        <v>611.68827999999996</v>
      </c>
      <c r="P2409" s="17"/>
    </row>
    <row r="2410" spans="1:16" x14ac:dyDescent="0.2">
      <c r="A2410" s="5">
        <f t="shared" si="76"/>
        <v>1</v>
      </c>
      <c r="B2410" s="15">
        <v>45837</v>
      </c>
      <c r="C2410" t="s">
        <v>44</v>
      </c>
      <c r="D2410" t="s">
        <v>49</v>
      </c>
      <c r="E2410" t="s">
        <v>108</v>
      </c>
      <c r="H2410" t="s">
        <v>35</v>
      </c>
      <c r="I2410" t="s">
        <v>39</v>
      </c>
      <c r="J2410" t="s">
        <v>52</v>
      </c>
      <c r="K2410" s="16">
        <v>8</v>
      </c>
      <c r="L2410" s="17">
        <v>622.60699999999997</v>
      </c>
      <c r="M2410" s="17">
        <v>49.80856</v>
      </c>
      <c r="N2410" s="17">
        <v>52.567</v>
      </c>
      <c r="O2410" s="18">
        <f t="shared" si="77"/>
        <v>-2.7584400000000002</v>
      </c>
      <c r="P2410" s="17"/>
    </row>
    <row r="2411" spans="1:16" x14ac:dyDescent="0.2">
      <c r="A2411" s="5">
        <f t="shared" si="76"/>
        <v>1</v>
      </c>
      <c r="B2411" s="15">
        <v>45837</v>
      </c>
      <c r="C2411" t="s">
        <v>46</v>
      </c>
      <c r="D2411" t="s">
        <v>49</v>
      </c>
      <c r="E2411" t="s">
        <v>108</v>
      </c>
      <c r="H2411" t="s">
        <v>54</v>
      </c>
      <c r="I2411" t="s">
        <v>42</v>
      </c>
      <c r="J2411" t="s">
        <v>57</v>
      </c>
      <c r="K2411" s="16">
        <v>13</v>
      </c>
      <c r="L2411" s="17">
        <v>889.19100000000003</v>
      </c>
      <c r="M2411" s="17">
        <v>71.135280000000009</v>
      </c>
      <c r="N2411" s="17">
        <v>33.345999999999997</v>
      </c>
      <c r="O2411" s="18">
        <f t="shared" si="77"/>
        <v>37.789280000000012</v>
      </c>
      <c r="P2411" s="17"/>
    </row>
    <row r="2412" spans="1:16" x14ac:dyDescent="0.2">
      <c r="A2412" s="5">
        <f t="shared" si="76"/>
        <v>1</v>
      </c>
      <c r="B2412" s="15">
        <v>45837</v>
      </c>
      <c r="C2412" t="s">
        <v>48</v>
      </c>
      <c r="D2412" t="s">
        <v>49</v>
      </c>
      <c r="E2412" t="s">
        <v>108</v>
      </c>
      <c r="H2412" t="s">
        <v>63</v>
      </c>
      <c r="I2412" t="s">
        <v>148</v>
      </c>
      <c r="J2412" t="s">
        <v>57</v>
      </c>
      <c r="K2412" s="16">
        <v>5</v>
      </c>
      <c r="L2412" s="17">
        <v>1369.1089999999999</v>
      </c>
      <c r="M2412" s="17">
        <v>109.52871999999999</v>
      </c>
      <c r="N2412" s="17">
        <v>474.98899999999998</v>
      </c>
      <c r="O2412" s="18">
        <f t="shared" si="77"/>
        <v>-365.46028000000001</v>
      </c>
      <c r="P2412" s="17"/>
    </row>
    <row r="2413" spans="1:16" x14ac:dyDescent="0.2">
      <c r="A2413" s="5">
        <f t="shared" si="76"/>
        <v>1</v>
      </c>
      <c r="B2413" s="15">
        <v>45837</v>
      </c>
      <c r="C2413" t="s">
        <v>55</v>
      </c>
      <c r="D2413" t="s">
        <v>49</v>
      </c>
      <c r="E2413" t="s">
        <v>108</v>
      </c>
      <c r="H2413" t="s">
        <v>35</v>
      </c>
      <c r="I2413" t="s">
        <v>42</v>
      </c>
      <c r="J2413" t="s">
        <v>57</v>
      </c>
      <c r="K2413" s="16">
        <v>11</v>
      </c>
      <c r="L2413" s="17">
        <v>513.62400000000002</v>
      </c>
      <c r="M2413" s="17">
        <v>41.089919999999999</v>
      </c>
      <c r="N2413" s="17">
        <v>29.490000000000002</v>
      </c>
      <c r="O2413" s="18">
        <f t="shared" si="77"/>
        <v>11.599919999999997</v>
      </c>
      <c r="P2413" s="17"/>
    </row>
    <row r="2414" spans="1:16" x14ac:dyDescent="0.2">
      <c r="A2414" s="5">
        <f t="shared" si="76"/>
        <v>1</v>
      </c>
      <c r="B2414" s="15">
        <v>45837</v>
      </c>
      <c r="C2414" t="s">
        <v>70</v>
      </c>
      <c r="D2414" t="s">
        <v>49</v>
      </c>
      <c r="E2414" t="s">
        <v>108</v>
      </c>
      <c r="H2414" t="s">
        <v>54</v>
      </c>
      <c r="I2414" t="s">
        <v>2</v>
      </c>
      <c r="J2414" t="s">
        <v>52</v>
      </c>
      <c r="K2414" s="16">
        <v>9</v>
      </c>
      <c r="L2414" s="17">
        <v>490.43</v>
      </c>
      <c r="M2414" s="17">
        <v>39.234400000000001</v>
      </c>
      <c r="N2414" s="17">
        <v>49.393999999999998</v>
      </c>
      <c r="O2414" s="18">
        <f t="shared" si="77"/>
        <v>-10.159599999999998</v>
      </c>
      <c r="P2414" s="17"/>
    </row>
    <row r="2415" spans="1:16" x14ac:dyDescent="0.2">
      <c r="A2415" s="5">
        <f t="shared" si="76"/>
        <v>2</v>
      </c>
      <c r="B2415" s="15">
        <v>45838</v>
      </c>
      <c r="C2415" t="s">
        <v>32</v>
      </c>
      <c r="D2415" t="s">
        <v>33</v>
      </c>
      <c r="E2415" t="s">
        <v>165</v>
      </c>
      <c r="H2415" t="s">
        <v>35</v>
      </c>
      <c r="I2415" t="s">
        <v>42</v>
      </c>
      <c r="J2415" t="s">
        <v>52</v>
      </c>
      <c r="K2415" s="16">
        <v>7</v>
      </c>
      <c r="L2415" s="17">
        <v>95.846999999999994</v>
      </c>
      <c r="M2415" s="17">
        <v>7.6677599999999995</v>
      </c>
      <c r="N2415" s="17">
        <v>30.155999999999999</v>
      </c>
      <c r="O2415" s="18">
        <f t="shared" si="77"/>
        <v>-22.488239999999998</v>
      </c>
      <c r="P2415" s="17" t="s">
        <v>102</v>
      </c>
    </row>
    <row r="2416" spans="1:16" x14ac:dyDescent="0.2">
      <c r="A2416" s="5">
        <f t="shared" si="76"/>
        <v>2</v>
      </c>
      <c r="B2416" s="15">
        <v>45838</v>
      </c>
      <c r="C2416" t="s">
        <v>39</v>
      </c>
      <c r="D2416" t="s">
        <v>33</v>
      </c>
      <c r="E2416" t="s">
        <v>165</v>
      </c>
      <c r="H2416" t="s">
        <v>35</v>
      </c>
      <c r="I2416" t="s">
        <v>42</v>
      </c>
      <c r="J2416" t="s">
        <v>59</v>
      </c>
      <c r="K2416" s="16">
        <v>8</v>
      </c>
      <c r="L2416" s="17">
        <v>101.155</v>
      </c>
      <c r="M2416" s="17">
        <v>8.0923999999999996</v>
      </c>
      <c r="N2416" s="17">
        <v>32.236999999999995</v>
      </c>
      <c r="O2416" s="18">
        <f t="shared" si="77"/>
        <v>-24.144599999999997</v>
      </c>
      <c r="P2416" s="17"/>
    </row>
    <row r="2417" spans="1:17" x14ac:dyDescent="0.2">
      <c r="A2417" s="5">
        <f t="shared" si="76"/>
        <v>2</v>
      </c>
      <c r="B2417" s="15">
        <v>45838</v>
      </c>
      <c r="C2417" t="s">
        <v>42</v>
      </c>
      <c r="D2417" t="s">
        <v>33</v>
      </c>
      <c r="E2417" t="s">
        <v>165</v>
      </c>
      <c r="H2417" t="s">
        <v>35</v>
      </c>
      <c r="I2417" t="s">
        <v>42</v>
      </c>
      <c r="J2417" t="s">
        <v>40</v>
      </c>
      <c r="K2417" s="16">
        <v>11</v>
      </c>
      <c r="L2417" s="17">
        <v>173.358</v>
      </c>
      <c r="M2417" s="17">
        <v>13.868640000000001</v>
      </c>
      <c r="N2417" s="17">
        <v>34.339999999999996</v>
      </c>
      <c r="O2417" s="18">
        <f t="shared" si="77"/>
        <v>-20.471359999999997</v>
      </c>
      <c r="P2417" s="17"/>
    </row>
    <row r="2418" spans="1:17" x14ac:dyDescent="0.2">
      <c r="A2418" s="5">
        <f t="shared" si="76"/>
        <v>2</v>
      </c>
      <c r="B2418" s="15">
        <v>45838</v>
      </c>
      <c r="C2418" t="s">
        <v>36</v>
      </c>
      <c r="D2418" t="s">
        <v>49</v>
      </c>
      <c r="E2418" t="s">
        <v>165</v>
      </c>
      <c r="H2418" t="s">
        <v>51</v>
      </c>
      <c r="I2418" t="s">
        <v>2</v>
      </c>
      <c r="J2418" t="s">
        <v>117</v>
      </c>
      <c r="K2418" s="16">
        <v>7</v>
      </c>
      <c r="L2418" s="17">
        <v>191.75800000000001</v>
      </c>
      <c r="M2418" s="17">
        <v>15.34064</v>
      </c>
      <c r="N2418" s="17">
        <v>29.756</v>
      </c>
      <c r="O2418" s="18">
        <f t="shared" si="77"/>
        <v>-14.41536</v>
      </c>
      <c r="P2418" s="17"/>
    </row>
    <row r="2419" spans="1:17" x14ac:dyDescent="0.2">
      <c r="A2419" s="5">
        <f t="shared" si="76"/>
        <v>2</v>
      </c>
      <c r="B2419" s="15">
        <v>45838</v>
      </c>
      <c r="C2419" t="s">
        <v>44</v>
      </c>
      <c r="D2419" t="s">
        <v>49</v>
      </c>
      <c r="E2419" t="s">
        <v>165</v>
      </c>
      <c r="H2419" t="s">
        <v>51</v>
      </c>
      <c r="I2419" t="s">
        <v>2</v>
      </c>
      <c r="J2419" t="s">
        <v>117</v>
      </c>
      <c r="K2419" s="16">
        <v>10</v>
      </c>
      <c r="L2419" s="17">
        <v>309.82900000000001</v>
      </c>
      <c r="M2419" s="17">
        <v>24.78632</v>
      </c>
      <c r="N2419" s="17">
        <v>25.222000000000001</v>
      </c>
      <c r="O2419" s="18">
        <f t="shared" si="77"/>
        <v>-0.4356800000000014</v>
      </c>
      <c r="P2419" s="17"/>
    </row>
    <row r="2420" spans="1:17" x14ac:dyDescent="0.2">
      <c r="A2420" s="5">
        <f t="shared" si="76"/>
        <v>2</v>
      </c>
      <c r="B2420" s="15">
        <v>45838</v>
      </c>
      <c r="C2420" t="s">
        <v>46</v>
      </c>
      <c r="D2420" t="s">
        <v>49</v>
      </c>
      <c r="E2420" t="s">
        <v>165</v>
      </c>
      <c r="H2420" t="s">
        <v>35</v>
      </c>
      <c r="I2420" t="s">
        <v>39</v>
      </c>
      <c r="J2420" t="s">
        <v>146</v>
      </c>
      <c r="K2420" s="16">
        <v>7</v>
      </c>
      <c r="L2420" s="17">
        <v>323.22500000000002</v>
      </c>
      <c r="M2420" s="17">
        <v>25.858000000000004</v>
      </c>
      <c r="N2420" s="17">
        <v>32.247</v>
      </c>
      <c r="O2420" s="18">
        <f t="shared" si="77"/>
        <v>-6.3889999999999958</v>
      </c>
      <c r="P2420" s="17"/>
    </row>
    <row r="2421" spans="1:17" x14ac:dyDescent="0.2">
      <c r="A2421" s="5">
        <f t="shared" si="76"/>
        <v>2</v>
      </c>
      <c r="B2421" s="15">
        <v>45838</v>
      </c>
      <c r="C2421" t="s">
        <v>48</v>
      </c>
      <c r="D2421" t="s">
        <v>49</v>
      </c>
      <c r="E2421" t="s">
        <v>165</v>
      </c>
      <c r="H2421" t="s">
        <v>35</v>
      </c>
      <c r="I2421" t="s">
        <v>39</v>
      </c>
      <c r="J2421" t="s">
        <v>52</v>
      </c>
      <c r="K2421" s="16">
        <v>5</v>
      </c>
      <c r="L2421" s="17">
        <v>191.37700000000001</v>
      </c>
      <c r="M2421" s="17">
        <v>15.310160000000002</v>
      </c>
      <c r="N2421" s="17">
        <v>39.238999999999997</v>
      </c>
      <c r="O2421" s="18">
        <f t="shared" si="77"/>
        <v>-23.928839999999994</v>
      </c>
      <c r="P2421" s="17"/>
      <c r="Q2421" t="s">
        <v>2</v>
      </c>
    </row>
    <row r="2422" spans="1:17" x14ac:dyDescent="0.2">
      <c r="A2422" s="5">
        <f t="shared" si="76"/>
        <v>2</v>
      </c>
      <c r="B2422" s="15">
        <v>45838</v>
      </c>
      <c r="C2422" t="s">
        <v>55</v>
      </c>
      <c r="D2422" t="s">
        <v>49</v>
      </c>
      <c r="E2422" t="s">
        <v>165</v>
      </c>
      <c r="H2422" t="s">
        <v>54</v>
      </c>
      <c r="I2422" t="s">
        <v>36</v>
      </c>
      <c r="J2422" t="s">
        <v>57</v>
      </c>
      <c r="K2422" s="16">
        <v>13</v>
      </c>
      <c r="L2422" s="17">
        <v>336.49900000000002</v>
      </c>
      <c r="M2422" s="17">
        <v>26.919920000000001</v>
      </c>
      <c r="N2422" s="17">
        <v>22.79</v>
      </c>
      <c r="O2422" s="18">
        <f t="shared" si="77"/>
        <v>4.129920000000002</v>
      </c>
      <c r="P2422" s="17"/>
      <c r="Q2422" t="s">
        <v>2</v>
      </c>
    </row>
    <row r="2423" spans="1:17" x14ac:dyDescent="0.2">
      <c r="A2423" s="5">
        <f t="shared" si="76"/>
        <v>2</v>
      </c>
      <c r="B2423" s="15">
        <v>45838</v>
      </c>
      <c r="C2423" t="s">
        <v>70</v>
      </c>
      <c r="D2423" t="s">
        <v>49</v>
      </c>
      <c r="E2423" t="s">
        <v>165</v>
      </c>
      <c r="H2423" t="s">
        <v>35</v>
      </c>
      <c r="I2423" t="s">
        <v>42</v>
      </c>
      <c r="J2423" t="s">
        <v>52</v>
      </c>
      <c r="K2423" s="16">
        <v>10</v>
      </c>
      <c r="L2423" s="17">
        <v>456.87099999999998</v>
      </c>
      <c r="M2423" s="17">
        <v>36.549680000000002</v>
      </c>
      <c r="N2423" s="17">
        <v>35.593000000000004</v>
      </c>
      <c r="O2423" s="18">
        <f t="shared" si="77"/>
        <v>0.95667999999999864</v>
      </c>
      <c r="P2423" s="17"/>
    </row>
    <row r="2424" spans="1:17" x14ac:dyDescent="0.2">
      <c r="A2424" s="5">
        <f t="shared" si="76"/>
        <v>2</v>
      </c>
      <c r="B2424" s="15">
        <v>45838</v>
      </c>
      <c r="C2424" t="s">
        <v>32</v>
      </c>
      <c r="D2424" t="s">
        <v>33</v>
      </c>
      <c r="E2424" t="s">
        <v>168</v>
      </c>
      <c r="H2424" t="s">
        <v>45</v>
      </c>
      <c r="I2424" t="s">
        <v>2</v>
      </c>
      <c r="J2424" t="s">
        <v>52</v>
      </c>
      <c r="K2424" s="16">
        <v>10</v>
      </c>
      <c r="L2424" s="17">
        <v>396.71600000000001</v>
      </c>
      <c r="M2424" s="17">
        <v>31.737280000000002</v>
      </c>
      <c r="N2424" s="17">
        <v>23.2</v>
      </c>
      <c r="O2424" s="18">
        <f t="shared" si="77"/>
        <v>8.5372800000000026</v>
      </c>
      <c r="P2424" s="17"/>
    </row>
    <row r="2425" spans="1:17" x14ac:dyDescent="0.2">
      <c r="A2425" s="5">
        <f t="shared" si="76"/>
        <v>2</v>
      </c>
      <c r="B2425" s="15">
        <v>45838</v>
      </c>
      <c r="C2425" t="s">
        <v>39</v>
      </c>
      <c r="D2425" t="s">
        <v>33</v>
      </c>
      <c r="E2425" t="s">
        <v>168</v>
      </c>
      <c r="H2425" t="s">
        <v>45</v>
      </c>
      <c r="I2425" t="s">
        <v>2</v>
      </c>
      <c r="J2425" t="s">
        <v>52</v>
      </c>
      <c r="K2425" s="16">
        <v>9</v>
      </c>
      <c r="L2425" s="17">
        <v>361.03100000000001</v>
      </c>
      <c r="M2425" s="17">
        <v>28.882480000000001</v>
      </c>
      <c r="N2425" s="17">
        <v>23.2</v>
      </c>
      <c r="O2425" s="18">
        <f t="shared" si="77"/>
        <v>5.6824800000000018</v>
      </c>
      <c r="P2425" s="17"/>
    </row>
    <row r="2426" spans="1:17" x14ac:dyDescent="0.2">
      <c r="A2426" s="5">
        <f t="shared" si="76"/>
        <v>2</v>
      </c>
      <c r="B2426" s="15">
        <v>45838</v>
      </c>
      <c r="C2426" t="s">
        <v>42</v>
      </c>
      <c r="D2426" t="s">
        <v>33</v>
      </c>
      <c r="E2426" t="s">
        <v>168</v>
      </c>
      <c r="H2426" t="s">
        <v>35</v>
      </c>
      <c r="I2426" t="s">
        <v>42</v>
      </c>
      <c r="J2426" t="s">
        <v>68</v>
      </c>
      <c r="K2426" s="16">
        <v>9</v>
      </c>
      <c r="L2426" s="17">
        <v>546.72900000000004</v>
      </c>
      <c r="M2426" s="17">
        <v>43.738320000000002</v>
      </c>
      <c r="N2426" s="17">
        <v>49.350999999999999</v>
      </c>
      <c r="O2426" s="18">
        <f t="shared" si="77"/>
        <v>-5.6126799999999974</v>
      </c>
      <c r="P2426" s="17"/>
    </row>
    <row r="2427" spans="1:17" x14ac:dyDescent="0.2">
      <c r="A2427" s="5">
        <f t="shared" si="76"/>
        <v>2</v>
      </c>
      <c r="B2427" s="15">
        <v>45838</v>
      </c>
      <c r="C2427" t="s">
        <v>36</v>
      </c>
      <c r="D2427" t="s">
        <v>33</v>
      </c>
      <c r="E2427" t="s">
        <v>168</v>
      </c>
      <c r="H2427" t="s">
        <v>45</v>
      </c>
      <c r="I2427" t="s">
        <v>2</v>
      </c>
      <c r="J2427" t="s">
        <v>40</v>
      </c>
      <c r="K2427" s="16">
        <v>7</v>
      </c>
      <c r="L2427" s="17">
        <v>416.93</v>
      </c>
      <c r="M2427" s="17">
        <v>33.354399999999998</v>
      </c>
      <c r="N2427" s="17">
        <v>23.911999999999999</v>
      </c>
      <c r="O2427" s="18">
        <f t="shared" si="77"/>
        <v>9.4423999999999992</v>
      </c>
      <c r="P2427" s="17"/>
    </row>
    <row r="2428" spans="1:17" x14ac:dyDescent="0.2">
      <c r="A2428" s="5">
        <f t="shared" si="76"/>
        <v>2</v>
      </c>
      <c r="B2428" s="15">
        <v>45838</v>
      </c>
      <c r="C2428" t="s">
        <v>44</v>
      </c>
      <c r="D2428" t="s">
        <v>33</v>
      </c>
      <c r="E2428" t="s">
        <v>168</v>
      </c>
      <c r="F2428" t="s">
        <v>53</v>
      </c>
      <c r="H2428" t="s">
        <v>54</v>
      </c>
      <c r="I2428" t="s">
        <v>2</v>
      </c>
      <c r="J2428" t="s">
        <v>40</v>
      </c>
      <c r="K2428" s="16">
        <v>13</v>
      </c>
      <c r="L2428" s="17">
        <v>5172.4409999999998</v>
      </c>
      <c r="M2428" s="17">
        <v>413.79527999999999</v>
      </c>
      <c r="N2428" s="17">
        <v>106.90599999999999</v>
      </c>
      <c r="O2428" s="18">
        <f t="shared" si="77"/>
        <v>306.88927999999999</v>
      </c>
      <c r="P2428" s="17"/>
    </row>
    <row r="2429" spans="1:17" x14ac:dyDescent="0.2">
      <c r="A2429" s="5">
        <f t="shared" si="76"/>
        <v>2</v>
      </c>
      <c r="B2429" s="15">
        <v>45838</v>
      </c>
      <c r="C2429" t="s">
        <v>46</v>
      </c>
      <c r="D2429" t="s">
        <v>33</v>
      </c>
      <c r="E2429" t="s">
        <v>168</v>
      </c>
      <c r="H2429" t="s">
        <v>54</v>
      </c>
      <c r="I2429" t="s">
        <v>2</v>
      </c>
      <c r="J2429" t="s">
        <v>40</v>
      </c>
      <c r="K2429" s="16">
        <v>13</v>
      </c>
      <c r="L2429" s="17">
        <v>729.851</v>
      </c>
      <c r="M2429" s="17">
        <v>58.388080000000002</v>
      </c>
      <c r="N2429" s="17">
        <v>81.247</v>
      </c>
      <c r="O2429" s="18">
        <f t="shared" si="77"/>
        <v>-22.858919999999998</v>
      </c>
      <c r="P2429" s="17"/>
      <c r="Q2429" t="s">
        <v>2</v>
      </c>
    </row>
    <row r="2430" spans="1:17" x14ac:dyDescent="0.2">
      <c r="A2430" s="5">
        <f t="shared" si="76"/>
        <v>2</v>
      </c>
      <c r="B2430" s="15">
        <v>45838</v>
      </c>
      <c r="C2430" t="s">
        <v>48</v>
      </c>
      <c r="D2430" t="s">
        <v>33</v>
      </c>
      <c r="E2430" t="s">
        <v>168</v>
      </c>
      <c r="H2430" t="s">
        <v>45</v>
      </c>
      <c r="I2430" t="s">
        <v>2</v>
      </c>
      <c r="J2430" t="s">
        <v>43</v>
      </c>
      <c r="K2430" s="16">
        <v>10</v>
      </c>
      <c r="L2430" s="17">
        <v>509.11399999999998</v>
      </c>
      <c r="M2430" s="17">
        <v>40.729120000000002</v>
      </c>
      <c r="N2430" s="17">
        <v>22.074000000000002</v>
      </c>
      <c r="O2430" s="18">
        <f t="shared" si="77"/>
        <v>18.65512</v>
      </c>
      <c r="P2430" s="17"/>
    </row>
    <row r="2431" spans="1:17" x14ac:dyDescent="0.2">
      <c r="A2431" s="5">
        <f t="shared" si="76"/>
        <v>2</v>
      </c>
      <c r="B2431" s="15">
        <v>45838</v>
      </c>
      <c r="C2431" t="s">
        <v>55</v>
      </c>
      <c r="D2431" t="s">
        <v>33</v>
      </c>
      <c r="E2431" t="s">
        <v>168</v>
      </c>
      <c r="H2431" t="s">
        <v>35</v>
      </c>
      <c r="I2431" t="s">
        <v>42</v>
      </c>
      <c r="J2431" t="s">
        <v>43</v>
      </c>
      <c r="K2431" s="16">
        <v>11</v>
      </c>
      <c r="L2431" s="17">
        <v>425.755</v>
      </c>
      <c r="M2431" s="17">
        <v>34.060400000000001</v>
      </c>
      <c r="N2431" s="17">
        <v>42.36</v>
      </c>
      <c r="O2431" s="18">
        <f t="shared" si="77"/>
        <v>-8.2995999999999981</v>
      </c>
      <c r="P2431" s="17"/>
    </row>
    <row r="2432" spans="1:17" x14ac:dyDescent="0.2">
      <c r="A2432" s="5">
        <f t="shared" si="76"/>
        <v>3</v>
      </c>
      <c r="B2432" s="15">
        <v>45839</v>
      </c>
      <c r="C2432" t="s">
        <v>32</v>
      </c>
      <c r="D2432" t="s">
        <v>33</v>
      </c>
      <c r="E2432" t="s">
        <v>171</v>
      </c>
      <c r="H2432" t="s">
        <v>54</v>
      </c>
      <c r="I2432" t="s">
        <v>2</v>
      </c>
      <c r="J2432" t="s">
        <v>43</v>
      </c>
      <c r="K2432" s="16">
        <v>6</v>
      </c>
      <c r="L2432" s="17">
        <v>89.319000000000003</v>
      </c>
      <c r="M2432" s="17">
        <v>7.1455200000000003</v>
      </c>
      <c r="N2432" s="17">
        <v>27.09</v>
      </c>
      <c r="O2432" s="18">
        <f t="shared" si="77"/>
        <v>-19.944479999999999</v>
      </c>
      <c r="P2432" s="17" t="s">
        <v>102</v>
      </c>
    </row>
    <row r="2433" spans="1:17" x14ac:dyDescent="0.2">
      <c r="A2433" s="5">
        <f t="shared" si="76"/>
        <v>3</v>
      </c>
      <c r="B2433" s="15">
        <v>45839</v>
      </c>
      <c r="C2433" t="s">
        <v>39</v>
      </c>
      <c r="D2433" t="s">
        <v>33</v>
      </c>
      <c r="E2433" t="s">
        <v>171</v>
      </c>
      <c r="H2433" t="s">
        <v>35</v>
      </c>
      <c r="I2433" t="s">
        <v>36</v>
      </c>
      <c r="J2433" t="s">
        <v>40</v>
      </c>
      <c r="K2433" s="16">
        <v>6</v>
      </c>
      <c r="L2433" s="17">
        <v>129.80699999999999</v>
      </c>
      <c r="M2433" s="17">
        <v>10.384559999999999</v>
      </c>
      <c r="N2433" s="17">
        <v>25.105</v>
      </c>
      <c r="O2433" s="18">
        <f t="shared" si="77"/>
        <v>-14.720440000000002</v>
      </c>
      <c r="P2433" s="17"/>
    </row>
    <row r="2434" spans="1:17" x14ac:dyDescent="0.2">
      <c r="A2434" s="5">
        <f t="shared" si="76"/>
        <v>3</v>
      </c>
      <c r="B2434" s="15">
        <v>45839</v>
      </c>
      <c r="C2434" t="s">
        <v>42</v>
      </c>
      <c r="D2434" t="s">
        <v>33</v>
      </c>
      <c r="E2434" t="s">
        <v>171</v>
      </c>
      <c r="H2434" t="s">
        <v>35</v>
      </c>
      <c r="I2434" t="s">
        <v>36</v>
      </c>
      <c r="J2434" t="s">
        <v>52</v>
      </c>
      <c r="K2434" s="16">
        <v>7</v>
      </c>
      <c r="L2434" s="17">
        <v>154.43100000000001</v>
      </c>
      <c r="M2434" s="17">
        <v>12.354480000000001</v>
      </c>
      <c r="N2434" s="17">
        <v>24.356000000000002</v>
      </c>
      <c r="O2434" s="18">
        <f t="shared" si="77"/>
        <v>-12.001520000000001</v>
      </c>
      <c r="P2434" s="17"/>
    </row>
    <row r="2435" spans="1:17" x14ac:dyDescent="0.2">
      <c r="A2435" s="5">
        <f t="shared" si="76"/>
        <v>3</v>
      </c>
      <c r="B2435" s="15">
        <v>45839</v>
      </c>
      <c r="C2435" t="s">
        <v>36</v>
      </c>
      <c r="D2435" t="s">
        <v>33</v>
      </c>
      <c r="E2435" t="s">
        <v>171</v>
      </c>
      <c r="H2435" t="s">
        <v>54</v>
      </c>
      <c r="I2435" t="s">
        <v>2</v>
      </c>
      <c r="J2435" t="s">
        <v>43</v>
      </c>
      <c r="K2435" s="16">
        <v>5</v>
      </c>
      <c r="L2435" s="17">
        <v>118.145</v>
      </c>
      <c r="M2435" s="17">
        <v>9.4515999999999991</v>
      </c>
      <c r="N2435" s="17">
        <v>27.793999999999997</v>
      </c>
      <c r="O2435" s="18">
        <f t="shared" si="77"/>
        <v>-18.342399999999998</v>
      </c>
      <c r="P2435" s="17"/>
    </row>
    <row r="2436" spans="1:17" x14ac:dyDescent="0.2">
      <c r="A2436" s="5">
        <f t="shared" si="76"/>
        <v>3</v>
      </c>
      <c r="B2436" s="15">
        <v>45839</v>
      </c>
      <c r="C2436" t="s">
        <v>44</v>
      </c>
      <c r="D2436" t="s">
        <v>49</v>
      </c>
      <c r="E2436" t="s">
        <v>171</v>
      </c>
      <c r="H2436" t="s">
        <v>35</v>
      </c>
      <c r="I2436" t="s">
        <v>42</v>
      </c>
      <c r="J2436" t="s">
        <v>57</v>
      </c>
      <c r="K2436" s="16">
        <v>5</v>
      </c>
      <c r="L2436" s="17">
        <v>92.13</v>
      </c>
      <c r="M2436" s="17">
        <v>7.3704000000000001</v>
      </c>
      <c r="N2436" s="17">
        <v>28.503999999999998</v>
      </c>
      <c r="O2436" s="18">
        <f t="shared" si="77"/>
        <v>-21.133599999999998</v>
      </c>
      <c r="P2436" s="17"/>
    </row>
    <row r="2437" spans="1:17" x14ac:dyDescent="0.2">
      <c r="A2437" s="5">
        <f t="shared" si="76"/>
        <v>3</v>
      </c>
      <c r="B2437" s="15">
        <v>45839</v>
      </c>
      <c r="C2437" t="s">
        <v>46</v>
      </c>
      <c r="D2437" t="s">
        <v>49</v>
      </c>
      <c r="E2437" t="s">
        <v>171</v>
      </c>
      <c r="H2437" t="s">
        <v>54</v>
      </c>
      <c r="I2437" t="s">
        <v>2</v>
      </c>
      <c r="J2437" t="s">
        <v>52</v>
      </c>
      <c r="K2437" s="16">
        <v>8</v>
      </c>
      <c r="L2437" s="17">
        <v>245.71</v>
      </c>
      <c r="M2437" s="17">
        <v>19.6568</v>
      </c>
      <c r="N2437" s="17">
        <v>32.176000000000002</v>
      </c>
      <c r="O2437" s="18">
        <f t="shared" si="77"/>
        <v>-12.519200000000001</v>
      </c>
      <c r="P2437" s="17"/>
      <c r="Q2437" t="s">
        <v>2</v>
      </c>
    </row>
    <row r="2438" spans="1:17" x14ac:dyDescent="0.2">
      <c r="A2438" s="5">
        <f t="shared" si="76"/>
        <v>3</v>
      </c>
      <c r="B2438" s="15">
        <v>45839</v>
      </c>
      <c r="C2438" t="s">
        <v>48</v>
      </c>
      <c r="D2438" t="s">
        <v>49</v>
      </c>
      <c r="E2438" t="s">
        <v>171</v>
      </c>
      <c r="H2438" t="s">
        <v>54</v>
      </c>
      <c r="I2438" t="s">
        <v>36</v>
      </c>
      <c r="J2438" t="s">
        <v>57</v>
      </c>
      <c r="K2438" s="16">
        <v>9</v>
      </c>
      <c r="L2438" s="17">
        <v>245.77799999999999</v>
      </c>
      <c r="M2438" s="17">
        <v>19.662240000000001</v>
      </c>
      <c r="N2438" s="17">
        <v>21.521000000000004</v>
      </c>
      <c r="O2438" s="18">
        <f t="shared" si="77"/>
        <v>-1.8587600000000037</v>
      </c>
      <c r="P2438" s="17"/>
    </row>
    <row r="2439" spans="1:17" x14ac:dyDescent="0.2">
      <c r="A2439" s="5">
        <f t="shared" si="76"/>
        <v>3</v>
      </c>
      <c r="B2439" s="15">
        <v>45839</v>
      </c>
      <c r="C2439" t="s">
        <v>55</v>
      </c>
      <c r="D2439" t="s">
        <v>49</v>
      </c>
      <c r="E2439" t="s">
        <v>171</v>
      </c>
      <c r="H2439" t="s">
        <v>54</v>
      </c>
      <c r="I2439" t="s">
        <v>36</v>
      </c>
      <c r="J2439" t="s">
        <v>57</v>
      </c>
      <c r="K2439" s="16">
        <v>8</v>
      </c>
      <c r="L2439" s="17">
        <v>360.36700000000002</v>
      </c>
      <c r="M2439" s="17">
        <v>28.829360000000001</v>
      </c>
      <c r="N2439" s="17">
        <v>25.977</v>
      </c>
      <c r="O2439" s="18">
        <f t="shared" si="77"/>
        <v>2.8523600000000009</v>
      </c>
      <c r="P2439" s="17"/>
    </row>
    <row r="2440" spans="1:17" x14ac:dyDescent="0.2">
      <c r="A2440" s="5">
        <f t="shared" si="76"/>
        <v>3</v>
      </c>
      <c r="B2440" s="15">
        <v>45839</v>
      </c>
      <c r="C2440" t="s">
        <v>32</v>
      </c>
      <c r="D2440" t="s">
        <v>49</v>
      </c>
      <c r="E2440" t="s">
        <v>97</v>
      </c>
      <c r="H2440" t="s">
        <v>45</v>
      </c>
      <c r="I2440" t="s">
        <v>2</v>
      </c>
      <c r="J2440" t="s">
        <v>117</v>
      </c>
      <c r="K2440" s="16">
        <v>9</v>
      </c>
      <c r="L2440" s="17">
        <v>141.33699999999999</v>
      </c>
      <c r="M2440" s="17">
        <v>11.30696</v>
      </c>
      <c r="N2440" s="17">
        <v>28.474000000000004</v>
      </c>
      <c r="O2440" s="18">
        <f t="shared" si="77"/>
        <v>-17.167040000000004</v>
      </c>
      <c r="P2440" s="17" t="s">
        <v>172</v>
      </c>
    </row>
    <row r="2441" spans="1:17" x14ac:dyDescent="0.2">
      <c r="A2441" s="5">
        <f t="shared" si="76"/>
        <v>3</v>
      </c>
      <c r="B2441" s="15">
        <v>45839</v>
      </c>
      <c r="C2441" t="s">
        <v>39</v>
      </c>
      <c r="D2441" t="s">
        <v>49</v>
      </c>
      <c r="E2441" t="s">
        <v>97</v>
      </c>
      <c r="H2441" t="s">
        <v>35</v>
      </c>
      <c r="I2441" t="s">
        <v>2</v>
      </c>
      <c r="J2441" t="s">
        <v>52</v>
      </c>
      <c r="K2441" s="16">
        <v>6</v>
      </c>
      <c r="L2441" s="17">
        <v>148.56</v>
      </c>
      <c r="M2441" s="17">
        <v>11.8848</v>
      </c>
      <c r="N2441" s="17">
        <v>38.004000000000005</v>
      </c>
      <c r="O2441" s="18">
        <f t="shared" si="77"/>
        <v>-26.119200000000006</v>
      </c>
      <c r="P2441" s="17"/>
    </row>
    <row r="2442" spans="1:17" x14ac:dyDescent="0.2">
      <c r="A2442" s="5">
        <f t="shared" si="76"/>
        <v>3</v>
      </c>
      <c r="B2442" s="15">
        <v>45839</v>
      </c>
      <c r="C2442" t="s">
        <v>42</v>
      </c>
      <c r="D2442" t="s">
        <v>49</v>
      </c>
      <c r="E2442" t="s">
        <v>97</v>
      </c>
      <c r="H2442" t="s">
        <v>35</v>
      </c>
      <c r="I2442" t="s">
        <v>2</v>
      </c>
      <c r="J2442" t="s">
        <v>52</v>
      </c>
      <c r="K2442" s="16">
        <v>7</v>
      </c>
      <c r="L2442" s="17">
        <v>242.762</v>
      </c>
      <c r="M2442" s="17">
        <v>19.420960000000001</v>
      </c>
      <c r="N2442" s="17">
        <v>38.819000000000003</v>
      </c>
      <c r="O2442" s="18">
        <f t="shared" si="77"/>
        <v>-19.398040000000002</v>
      </c>
      <c r="P2442" s="17"/>
    </row>
    <row r="2443" spans="1:17" x14ac:dyDescent="0.2">
      <c r="A2443" s="5">
        <f t="shared" si="76"/>
        <v>3</v>
      </c>
      <c r="B2443" s="15">
        <v>45839</v>
      </c>
      <c r="C2443" t="s">
        <v>36</v>
      </c>
      <c r="D2443" t="s">
        <v>49</v>
      </c>
      <c r="E2443" t="s">
        <v>97</v>
      </c>
      <c r="H2443" t="s">
        <v>51</v>
      </c>
      <c r="I2443" t="s">
        <v>2</v>
      </c>
      <c r="J2443" t="s">
        <v>52</v>
      </c>
      <c r="K2443" s="16">
        <v>10</v>
      </c>
      <c r="L2443" s="17">
        <v>337.54399999999998</v>
      </c>
      <c r="M2443" s="17">
        <v>27.003519999999998</v>
      </c>
      <c r="N2443" s="17">
        <v>23.222000000000001</v>
      </c>
      <c r="O2443" s="18">
        <f t="shared" si="77"/>
        <v>3.7815199999999969</v>
      </c>
      <c r="P2443" s="17"/>
    </row>
    <row r="2444" spans="1:17" x14ac:dyDescent="0.2">
      <c r="A2444" s="5">
        <f t="shared" si="76"/>
        <v>3</v>
      </c>
      <c r="B2444" s="15">
        <v>45839</v>
      </c>
      <c r="C2444" t="s">
        <v>44</v>
      </c>
      <c r="D2444" t="s">
        <v>49</v>
      </c>
      <c r="E2444" t="s">
        <v>97</v>
      </c>
      <c r="H2444" t="s">
        <v>54</v>
      </c>
      <c r="I2444" t="s">
        <v>2</v>
      </c>
      <c r="J2444" t="s">
        <v>52</v>
      </c>
      <c r="K2444" s="16">
        <v>10</v>
      </c>
      <c r="L2444" s="17">
        <v>419.73700000000002</v>
      </c>
      <c r="M2444" s="17">
        <v>33.578960000000002</v>
      </c>
      <c r="N2444" s="17">
        <v>34.400000000000006</v>
      </c>
      <c r="O2444" s="18">
        <f t="shared" si="77"/>
        <v>-0.82104000000000354</v>
      </c>
      <c r="P2444" s="17"/>
      <c r="Q2444" t="s">
        <v>2</v>
      </c>
    </row>
    <row r="2445" spans="1:17" x14ac:dyDescent="0.2">
      <c r="A2445" s="5">
        <f t="shared" si="76"/>
        <v>3</v>
      </c>
      <c r="B2445" s="15">
        <v>45839</v>
      </c>
      <c r="C2445" t="s">
        <v>46</v>
      </c>
      <c r="D2445" t="s">
        <v>49</v>
      </c>
      <c r="E2445" t="s">
        <v>97</v>
      </c>
      <c r="H2445" t="s">
        <v>54</v>
      </c>
      <c r="I2445" t="s">
        <v>36</v>
      </c>
      <c r="J2445" t="s">
        <v>57</v>
      </c>
      <c r="K2445" s="16">
        <v>15</v>
      </c>
      <c r="L2445" s="17">
        <v>483.59899999999999</v>
      </c>
      <c r="M2445" s="17">
        <v>38.687919999999998</v>
      </c>
      <c r="N2445" s="17">
        <v>23.588999999999999</v>
      </c>
      <c r="O2445" s="18">
        <f t="shared" si="77"/>
        <v>15.09892</v>
      </c>
      <c r="P2445" s="17"/>
    </row>
    <row r="2446" spans="1:17" x14ac:dyDescent="0.2">
      <c r="A2446" s="5">
        <f t="shared" ref="A2446:A2510" si="78">WEEKDAY(B2446)</f>
        <v>3</v>
      </c>
      <c r="B2446" s="15">
        <v>45839</v>
      </c>
      <c r="C2446" t="s">
        <v>48</v>
      </c>
      <c r="D2446" t="s">
        <v>49</v>
      </c>
      <c r="E2446" t="s">
        <v>97</v>
      </c>
      <c r="H2446" t="s">
        <v>54</v>
      </c>
      <c r="I2446" t="s">
        <v>36</v>
      </c>
      <c r="J2446" t="s">
        <v>57</v>
      </c>
      <c r="K2446" s="16">
        <v>16</v>
      </c>
      <c r="L2446" s="17">
        <v>588.54999999999995</v>
      </c>
      <c r="M2446" s="17">
        <v>47.083999999999996</v>
      </c>
      <c r="N2446" s="17">
        <v>26.186</v>
      </c>
      <c r="O2446" s="18">
        <f t="shared" ref="O2446:O2510" si="79">M2446-N2446</f>
        <v>20.897999999999996</v>
      </c>
      <c r="P2446" s="17"/>
    </row>
    <row r="2447" spans="1:17" x14ac:dyDescent="0.2">
      <c r="A2447" s="5">
        <f t="shared" si="78"/>
        <v>4</v>
      </c>
      <c r="B2447" s="15">
        <v>45840</v>
      </c>
      <c r="C2447" t="s">
        <v>32</v>
      </c>
      <c r="D2447" t="s">
        <v>49</v>
      </c>
      <c r="E2447" t="s">
        <v>151</v>
      </c>
      <c r="H2447" t="s">
        <v>35</v>
      </c>
      <c r="I2447" t="s">
        <v>42</v>
      </c>
      <c r="J2447" t="s">
        <v>52</v>
      </c>
      <c r="K2447" s="16">
        <v>9</v>
      </c>
      <c r="L2447" s="17">
        <v>498.75900000000001</v>
      </c>
      <c r="M2447" s="17">
        <v>39.90072</v>
      </c>
      <c r="N2447" s="17">
        <v>26.546999999999997</v>
      </c>
      <c r="O2447" s="18">
        <f t="shared" si="79"/>
        <v>13.353720000000003</v>
      </c>
      <c r="P2447" s="17"/>
    </row>
    <row r="2448" spans="1:17" x14ac:dyDescent="0.2">
      <c r="A2448" s="5">
        <f t="shared" si="78"/>
        <v>4</v>
      </c>
      <c r="B2448" s="15">
        <v>45840</v>
      </c>
      <c r="C2448" t="s">
        <v>39</v>
      </c>
      <c r="D2448" t="s">
        <v>49</v>
      </c>
      <c r="E2448" t="s">
        <v>151</v>
      </c>
      <c r="H2448" t="s">
        <v>45</v>
      </c>
      <c r="I2448" t="s">
        <v>36</v>
      </c>
      <c r="J2448" t="s">
        <v>57</v>
      </c>
      <c r="K2448" s="16">
        <v>7</v>
      </c>
      <c r="L2448" s="17">
        <v>352.47800000000001</v>
      </c>
      <c r="M2448" s="17">
        <v>28.198240000000002</v>
      </c>
      <c r="N2448" s="17">
        <v>19.823</v>
      </c>
      <c r="O2448" s="18">
        <f t="shared" si="79"/>
        <v>8.3752400000000016</v>
      </c>
      <c r="P2448" s="17"/>
    </row>
    <row r="2449" spans="1:18" x14ac:dyDescent="0.2">
      <c r="A2449" s="5">
        <f t="shared" si="78"/>
        <v>4</v>
      </c>
      <c r="B2449" s="15">
        <v>45840</v>
      </c>
      <c r="C2449" t="s">
        <v>42</v>
      </c>
      <c r="D2449" t="s">
        <v>49</v>
      </c>
      <c r="E2449" t="s">
        <v>151</v>
      </c>
      <c r="H2449" t="s">
        <v>54</v>
      </c>
      <c r="I2449" t="s">
        <v>36</v>
      </c>
      <c r="J2449" t="s">
        <v>57</v>
      </c>
      <c r="K2449" s="16">
        <v>13</v>
      </c>
      <c r="L2449" s="17">
        <v>530.29700000000003</v>
      </c>
      <c r="M2449" s="17">
        <v>42.423760000000001</v>
      </c>
      <c r="N2449" s="17">
        <v>26.285</v>
      </c>
      <c r="O2449" s="18">
        <f t="shared" si="79"/>
        <v>16.138760000000001</v>
      </c>
      <c r="P2449" s="17"/>
    </row>
    <row r="2450" spans="1:18" x14ac:dyDescent="0.2">
      <c r="A2450" s="5">
        <f t="shared" si="78"/>
        <v>4</v>
      </c>
      <c r="B2450" s="15">
        <v>45840</v>
      </c>
      <c r="C2450" t="s">
        <v>36</v>
      </c>
      <c r="D2450" t="s">
        <v>49</v>
      </c>
      <c r="E2450" t="s">
        <v>151</v>
      </c>
      <c r="H2450" t="s">
        <v>54</v>
      </c>
      <c r="I2450" t="s">
        <v>36</v>
      </c>
      <c r="J2450" t="s">
        <v>57</v>
      </c>
      <c r="K2450" s="16">
        <v>12</v>
      </c>
      <c r="L2450" s="17">
        <v>559.53499999999997</v>
      </c>
      <c r="M2450" s="17">
        <v>44.762799999999999</v>
      </c>
      <c r="N2450" s="17">
        <v>21.805</v>
      </c>
      <c r="O2450" s="18">
        <f t="shared" si="79"/>
        <v>22.957799999999999</v>
      </c>
      <c r="P2450" s="17"/>
    </row>
    <row r="2451" spans="1:18" x14ac:dyDescent="0.2">
      <c r="A2451" s="5">
        <f t="shared" si="78"/>
        <v>4</v>
      </c>
      <c r="B2451" s="15">
        <v>45840</v>
      </c>
      <c r="C2451" t="s">
        <v>44</v>
      </c>
      <c r="D2451" t="s">
        <v>33</v>
      </c>
      <c r="E2451" t="s">
        <v>151</v>
      </c>
      <c r="H2451" t="s">
        <v>35</v>
      </c>
      <c r="I2451" t="s">
        <v>32</v>
      </c>
      <c r="J2451" t="s">
        <v>43</v>
      </c>
      <c r="K2451" s="16">
        <v>7</v>
      </c>
      <c r="L2451" s="17">
        <v>402.85</v>
      </c>
      <c r="M2451" s="17">
        <v>32.228000000000002</v>
      </c>
      <c r="N2451" s="17">
        <v>72.371000000000009</v>
      </c>
      <c r="O2451" s="18">
        <f t="shared" si="79"/>
        <v>-40.143000000000008</v>
      </c>
      <c r="P2451" s="17"/>
    </row>
    <row r="2452" spans="1:18" x14ac:dyDescent="0.2">
      <c r="A2452" s="5">
        <f t="shared" si="78"/>
        <v>4</v>
      </c>
      <c r="B2452" s="15">
        <v>45840</v>
      </c>
      <c r="C2452" t="s">
        <v>46</v>
      </c>
      <c r="D2452" t="s">
        <v>49</v>
      </c>
      <c r="E2452" t="s">
        <v>151</v>
      </c>
      <c r="H2452" t="s">
        <v>54</v>
      </c>
      <c r="I2452" t="s">
        <v>36</v>
      </c>
      <c r="J2452" t="s">
        <v>57</v>
      </c>
      <c r="K2452" s="16">
        <v>13</v>
      </c>
      <c r="L2452" s="17">
        <v>607.60400000000004</v>
      </c>
      <c r="M2452" s="17">
        <v>48.608320000000006</v>
      </c>
      <c r="N2452" s="17">
        <v>20.155999999999999</v>
      </c>
      <c r="O2452" s="18">
        <f t="shared" si="79"/>
        <v>28.452320000000007</v>
      </c>
      <c r="P2452" s="17"/>
      <c r="R2452" t="s">
        <v>2</v>
      </c>
    </row>
    <row r="2453" spans="1:18" x14ac:dyDescent="0.2">
      <c r="A2453" s="5">
        <f t="shared" si="78"/>
        <v>4</v>
      </c>
      <c r="B2453" s="15">
        <v>45840</v>
      </c>
      <c r="C2453" t="s">
        <v>48</v>
      </c>
      <c r="D2453" t="s">
        <v>33</v>
      </c>
      <c r="E2453" t="s">
        <v>151</v>
      </c>
      <c r="H2453" t="s">
        <v>35</v>
      </c>
      <c r="I2453" t="s">
        <v>36</v>
      </c>
      <c r="J2453" t="s">
        <v>40</v>
      </c>
      <c r="K2453" s="16">
        <v>9</v>
      </c>
      <c r="L2453" s="17">
        <v>505.64499999999998</v>
      </c>
      <c r="M2453" s="17">
        <v>40.451599999999999</v>
      </c>
      <c r="N2453" s="17">
        <v>24.086000000000002</v>
      </c>
      <c r="O2453" s="18">
        <f t="shared" si="79"/>
        <v>16.365599999999997</v>
      </c>
      <c r="P2453" s="17"/>
    </row>
    <row r="2454" spans="1:18" x14ac:dyDescent="0.2">
      <c r="A2454" s="5">
        <f t="shared" si="78"/>
        <v>4</v>
      </c>
      <c r="B2454" s="15">
        <v>45840</v>
      </c>
      <c r="C2454" t="s">
        <v>55</v>
      </c>
      <c r="D2454" t="s">
        <v>49</v>
      </c>
      <c r="E2454" t="s">
        <v>151</v>
      </c>
      <c r="H2454" t="s">
        <v>35</v>
      </c>
      <c r="I2454" t="s">
        <v>2</v>
      </c>
      <c r="J2454" t="s">
        <v>60</v>
      </c>
      <c r="K2454" s="16">
        <v>6</v>
      </c>
      <c r="L2454" s="17">
        <v>396.89</v>
      </c>
      <c r="M2454" s="17">
        <v>31.751200000000001</v>
      </c>
      <c r="N2454" s="17">
        <v>20.596000000000004</v>
      </c>
      <c r="O2454" s="18">
        <f t="shared" si="79"/>
        <v>11.155199999999997</v>
      </c>
      <c r="P2454" s="17"/>
    </row>
    <row r="2455" spans="1:18" x14ac:dyDescent="0.2">
      <c r="A2455" s="5">
        <f t="shared" si="78"/>
        <v>4</v>
      </c>
      <c r="B2455" s="15">
        <v>45840</v>
      </c>
      <c r="C2455" t="s">
        <v>32</v>
      </c>
      <c r="D2455" t="s">
        <v>49</v>
      </c>
      <c r="E2455" t="s">
        <v>168</v>
      </c>
      <c r="H2455" t="s">
        <v>73</v>
      </c>
      <c r="I2455" t="s">
        <v>2</v>
      </c>
      <c r="J2455" t="s">
        <v>52</v>
      </c>
      <c r="K2455" s="16">
        <v>7</v>
      </c>
      <c r="L2455" s="17">
        <v>434.47399999999999</v>
      </c>
      <c r="M2455" s="17">
        <v>34.757919999999999</v>
      </c>
      <c r="N2455" s="17">
        <v>35.656999999999996</v>
      </c>
      <c r="O2455" s="18">
        <f t="shared" si="79"/>
        <v>-0.89907999999999788</v>
      </c>
      <c r="P2455" s="17"/>
    </row>
    <row r="2456" spans="1:18" x14ac:dyDescent="0.2">
      <c r="A2456" s="5">
        <f t="shared" si="78"/>
        <v>4</v>
      </c>
      <c r="B2456" s="15">
        <v>45840</v>
      </c>
      <c r="C2456" t="s">
        <v>39</v>
      </c>
      <c r="D2456" t="s">
        <v>49</v>
      </c>
      <c r="E2456" t="s">
        <v>168</v>
      </c>
      <c r="H2456" t="s">
        <v>51</v>
      </c>
      <c r="I2456" t="s">
        <v>2</v>
      </c>
      <c r="J2456" t="s">
        <v>117</v>
      </c>
      <c r="K2456" s="16">
        <v>12</v>
      </c>
      <c r="L2456" s="17">
        <v>670.649</v>
      </c>
      <c r="M2456" s="17">
        <v>53.651920000000004</v>
      </c>
      <c r="N2456" s="17">
        <v>35.460999999999999</v>
      </c>
      <c r="O2456" s="18">
        <f t="shared" si="79"/>
        <v>18.190920000000006</v>
      </c>
      <c r="P2456" s="17"/>
    </row>
    <row r="2457" spans="1:18" x14ac:dyDescent="0.2">
      <c r="A2457" s="5">
        <f t="shared" si="78"/>
        <v>4</v>
      </c>
      <c r="B2457" s="15">
        <v>45840</v>
      </c>
      <c r="C2457" t="s">
        <v>42</v>
      </c>
      <c r="D2457" t="s">
        <v>49</v>
      </c>
      <c r="E2457" t="s">
        <v>168</v>
      </c>
      <c r="H2457" t="s">
        <v>73</v>
      </c>
      <c r="I2457" t="s">
        <v>2</v>
      </c>
      <c r="J2457" t="s">
        <v>52</v>
      </c>
      <c r="K2457" s="16">
        <v>9</v>
      </c>
      <c r="L2457" s="17">
        <v>456.23899999999998</v>
      </c>
      <c r="M2457" s="17">
        <v>36.499119999999998</v>
      </c>
      <c r="N2457" s="17">
        <v>38.602999999999994</v>
      </c>
      <c r="O2457" s="18">
        <f t="shared" si="79"/>
        <v>-2.1038799999999966</v>
      </c>
      <c r="P2457" s="17"/>
    </row>
    <row r="2458" spans="1:18" x14ac:dyDescent="0.2">
      <c r="A2458" s="5">
        <f t="shared" si="78"/>
        <v>4</v>
      </c>
      <c r="B2458" s="15">
        <v>45840</v>
      </c>
      <c r="C2458" t="s">
        <v>36</v>
      </c>
      <c r="D2458" t="s">
        <v>49</v>
      </c>
      <c r="E2458" t="s">
        <v>168</v>
      </c>
      <c r="H2458" t="s">
        <v>35</v>
      </c>
      <c r="I2458" t="s">
        <v>42</v>
      </c>
      <c r="J2458" t="s">
        <v>57</v>
      </c>
      <c r="K2458" s="16">
        <v>10</v>
      </c>
      <c r="L2458" s="17">
        <v>562.327</v>
      </c>
      <c r="M2458" s="17">
        <v>44.986159999999998</v>
      </c>
      <c r="N2458" s="17">
        <v>20.55</v>
      </c>
      <c r="O2458" s="18">
        <f t="shared" si="79"/>
        <v>24.436159999999997</v>
      </c>
      <c r="P2458" s="17"/>
    </row>
    <row r="2459" spans="1:18" x14ac:dyDescent="0.2">
      <c r="A2459" s="5">
        <f t="shared" si="78"/>
        <v>4</v>
      </c>
      <c r="B2459" s="15">
        <v>45840</v>
      </c>
      <c r="C2459" t="s">
        <v>44</v>
      </c>
      <c r="D2459" t="s">
        <v>49</v>
      </c>
      <c r="E2459" t="s">
        <v>168</v>
      </c>
      <c r="H2459" t="s">
        <v>54</v>
      </c>
      <c r="I2459" t="s">
        <v>2</v>
      </c>
      <c r="J2459" t="s">
        <v>52</v>
      </c>
      <c r="K2459" s="16">
        <v>16</v>
      </c>
      <c r="L2459" s="17">
        <v>683.9</v>
      </c>
      <c r="M2459" s="17">
        <v>54.711999999999996</v>
      </c>
      <c r="N2459" s="17">
        <v>35.986000000000004</v>
      </c>
      <c r="O2459" s="18">
        <f t="shared" si="79"/>
        <v>18.725999999999992</v>
      </c>
      <c r="P2459" s="17"/>
    </row>
    <row r="2460" spans="1:18" x14ac:dyDescent="0.2">
      <c r="A2460" s="5">
        <f t="shared" si="78"/>
        <v>4</v>
      </c>
      <c r="B2460" s="15">
        <v>45840</v>
      </c>
      <c r="C2460" t="s">
        <v>46</v>
      </c>
      <c r="D2460" t="s">
        <v>49</v>
      </c>
      <c r="E2460" t="s">
        <v>168</v>
      </c>
      <c r="H2460" t="s">
        <v>54</v>
      </c>
      <c r="I2460" t="s">
        <v>2</v>
      </c>
      <c r="J2460" t="s">
        <v>52</v>
      </c>
      <c r="K2460" s="16">
        <v>16</v>
      </c>
      <c r="L2460" s="17">
        <v>657.10900000000004</v>
      </c>
      <c r="M2460" s="17">
        <v>52.568720000000006</v>
      </c>
      <c r="N2460" s="17">
        <v>37.524999999999999</v>
      </c>
      <c r="O2460" s="18">
        <f t="shared" si="79"/>
        <v>15.043720000000008</v>
      </c>
      <c r="P2460" s="17"/>
    </row>
    <row r="2461" spans="1:18" x14ac:dyDescent="0.2">
      <c r="A2461" s="5">
        <f t="shared" si="78"/>
        <v>4</v>
      </c>
      <c r="B2461" s="15">
        <v>45840</v>
      </c>
      <c r="C2461" t="s">
        <v>48</v>
      </c>
      <c r="D2461" t="s">
        <v>49</v>
      </c>
      <c r="E2461" t="s">
        <v>168</v>
      </c>
      <c r="H2461" t="s">
        <v>54</v>
      </c>
      <c r="I2461" t="s">
        <v>2</v>
      </c>
      <c r="J2461" t="s">
        <v>52</v>
      </c>
      <c r="K2461" s="16">
        <v>16</v>
      </c>
      <c r="L2461" s="17">
        <v>692.08199999999999</v>
      </c>
      <c r="M2461" s="17">
        <v>55.36656</v>
      </c>
      <c r="N2461" s="17">
        <v>35.986000000000004</v>
      </c>
      <c r="O2461" s="18">
        <f t="shared" si="79"/>
        <v>19.380559999999996</v>
      </c>
      <c r="P2461" s="17"/>
    </row>
    <row r="2462" spans="1:18" x14ac:dyDescent="0.2">
      <c r="A2462" s="5">
        <f t="shared" si="78"/>
        <v>4</v>
      </c>
      <c r="B2462" s="15">
        <v>45840</v>
      </c>
      <c r="C2462" t="s">
        <v>55</v>
      </c>
      <c r="D2462" t="s">
        <v>49</v>
      </c>
      <c r="E2462" t="s">
        <v>168</v>
      </c>
      <c r="H2462" t="s">
        <v>54</v>
      </c>
      <c r="I2462" t="s">
        <v>2</v>
      </c>
      <c r="J2462" t="s">
        <v>52</v>
      </c>
      <c r="K2462" s="16">
        <v>15</v>
      </c>
      <c r="L2462" s="17">
        <v>810.1</v>
      </c>
      <c r="M2462" s="17">
        <v>64.808000000000007</v>
      </c>
      <c r="N2462" s="17">
        <v>37.129000000000005</v>
      </c>
      <c r="O2462" s="18">
        <f t="shared" si="79"/>
        <v>27.679000000000002</v>
      </c>
      <c r="P2462" s="17"/>
    </row>
    <row r="2463" spans="1:18" x14ac:dyDescent="0.2">
      <c r="A2463" s="5">
        <f t="shared" si="78"/>
        <v>5</v>
      </c>
      <c r="B2463" s="15">
        <v>45841</v>
      </c>
      <c r="C2463" t="s">
        <v>32</v>
      </c>
      <c r="D2463" t="s">
        <v>49</v>
      </c>
      <c r="E2463" t="s">
        <v>125</v>
      </c>
      <c r="H2463" t="s">
        <v>45</v>
      </c>
      <c r="I2463" t="s">
        <v>2</v>
      </c>
      <c r="J2463" t="s">
        <v>117</v>
      </c>
      <c r="K2463" s="16">
        <v>6</v>
      </c>
      <c r="L2463" s="17">
        <v>331.62</v>
      </c>
      <c r="M2463" s="17">
        <v>26.529600000000002</v>
      </c>
      <c r="N2463" s="17">
        <v>23.253</v>
      </c>
      <c r="O2463" s="18">
        <f t="shared" si="79"/>
        <v>3.276600000000002</v>
      </c>
      <c r="P2463" s="17"/>
    </row>
    <row r="2464" spans="1:18" x14ac:dyDescent="0.2">
      <c r="A2464" s="5">
        <f t="shared" si="78"/>
        <v>5</v>
      </c>
      <c r="B2464" s="15">
        <v>45841</v>
      </c>
      <c r="C2464" t="s">
        <v>39</v>
      </c>
      <c r="D2464" t="s">
        <v>49</v>
      </c>
      <c r="E2464" t="s">
        <v>125</v>
      </c>
      <c r="H2464" t="s">
        <v>35</v>
      </c>
      <c r="I2464" t="s">
        <v>32</v>
      </c>
      <c r="J2464" t="s">
        <v>52</v>
      </c>
      <c r="K2464" s="16">
        <v>6</v>
      </c>
      <c r="L2464" s="17">
        <v>326.947</v>
      </c>
      <c r="M2464" s="17">
        <v>26.155760000000001</v>
      </c>
      <c r="N2464" s="17">
        <v>52.777000000000008</v>
      </c>
      <c r="O2464" s="18">
        <f t="shared" si="79"/>
        <v>-26.621240000000007</v>
      </c>
      <c r="P2464" s="17"/>
    </row>
    <row r="2465" spans="1:16" x14ac:dyDescent="0.2">
      <c r="A2465" s="5">
        <f t="shared" si="78"/>
        <v>5</v>
      </c>
      <c r="B2465" s="15">
        <v>45841</v>
      </c>
      <c r="C2465" t="s">
        <v>42</v>
      </c>
      <c r="D2465" t="s">
        <v>49</v>
      </c>
      <c r="E2465" t="s">
        <v>125</v>
      </c>
      <c r="H2465" t="s">
        <v>45</v>
      </c>
      <c r="I2465" t="s">
        <v>2</v>
      </c>
      <c r="J2465" t="s">
        <v>52</v>
      </c>
      <c r="K2465" s="16">
        <v>8</v>
      </c>
      <c r="L2465" s="17">
        <v>506.803</v>
      </c>
      <c r="M2465" s="17">
        <v>40.544240000000002</v>
      </c>
      <c r="N2465" s="17">
        <v>22.736999999999998</v>
      </c>
      <c r="O2465" s="18">
        <f t="shared" si="79"/>
        <v>17.807240000000004</v>
      </c>
      <c r="P2465" s="17"/>
    </row>
    <row r="2466" spans="1:16" x14ac:dyDescent="0.2">
      <c r="A2466" s="5">
        <f t="shared" si="78"/>
        <v>5</v>
      </c>
      <c r="B2466" s="15">
        <v>45841</v>
      </c>
      <c r="C2466" t="s">
        <v>36</v>
      </c>
      <c r="D2466" t="s">
        <v>49</v>
      </c>
      <c r="E2466" t="s">
        <v>125</v>
      </c>
      <c r="H2466" t="s">
        <v>51</v>
      </c>
      <c r="I2466" t="s">
        <v>2</v>
      </c>
      <c r="J2466" t="s">
        <v>57</v>
      </c>
      <c r="K2466" s="16">
        <v>9</v>
      </c>
      <c r="L2466" s="17">
        <v>456.96499999999997</v>
      </c>
      <c r="M2466" s="17">
        <v>36.557200000000002</v>
      </c>
      <c r="N2466" s="17">
        <v>18.617999999999999</v>
      </c>
      <c r="O2466" s="18">
        <f t="shared" si="79"/>
        <v>17.939200000000003</v>
      </c>
      <c r="P2466" s="17"/>
    </row>
    <row r="2467" spans="1:16" x14ac:dyDescent="0.2">
      <c r="A2467" s="5">
        <f t="shared" si="78"/>
        <v>5</v>
      </c>
      <c r="B2467" s="15">
        <v>45841</v>
      </c>
      <c r="C2467" t="s">
        <v>44</v>
      </c>
      <c r="D2467" t="s">
        <v>49</v>
      </c>
      <c r="E2467" t="s">
        <v>125</v>
      </c>
      <c r="H2467" t="s">
        <v>51</v>
      </c>
      <c r="I2467" t="s">
        <v>2</v>
      </c>
      <c r="J2467" t="s">
        <v>52</v>
      </c>
      <c r="K2467" s="16">
        <v>10</v>
      </c>
      <c r="L2467" s="17">
        <v>621.54300000000001</v>
      </c>
      <c r="M2467" s="17">
        <v>49.723440000000004</v>
      </c>
      <c r="N2467" s="17">
        <v>21.453000000000003</v>
      </c>
      <c r="O2467" s="18">
        <f t="shared" si="79"/>
        <v>28.270440000000001</v>
      </c>
      <c r="P2467" s="17"/>
    </row>
    <row r="2468" spans="1:16" x14ac:dyDescent="0.2">
      <c r="A2468" s="5">
        <f t="shared" si="78"/>
        <v>5</v>
      </c>
      <c r="B2468" s="15">
        <v>45841</v>
      </c>
      <c r="C2468" t="s">
        <v>46</v>
      </c>
      <c r="D2468" t="s">
        <v>49</v>
      </c>
      <c r="E2468" t="s">
        <v>125</v>
      </c>
      <c r="H2468" t="s">
        <v>35</v>
      </c>
      <c r="I2468" t="s">
        <v>2</v>
      </c>
      <c r="J2468" t="s">
        <v>52</v>
      </c>
      <c r="K2468" s="16">
        <v>9</v>
      </c>
      <c r="L2468" s="17">
        <v>567.52200000000005</v>
      </c>
      <c r="M2468" s="17">
        <v>45.401760000000003</v>
      </c>
      <c r="N2468" s="17">
        <v>11.714000000000002</v>
      </c>
      <c r="O2468" s="18">
        <f t="shared" si="79"/>
        <v>33.687759999999997</v>
      </c>
      <c r="P2468" s="17"/>
    </row>
    <row r="2469" spans="1:16" x14ac:dyDescent="0.2">
      <c r="A2469" s="5">
        <f t="shared" si="78"/>
        <v>5</v>
      </c>
      <c r="B2469" s="15">
        <v>45841</v>
      </c>
      <c r="C2469" t="s">
        <v>48</v>
      </c>
      <c r="D2469" t="s">
        <v>49</v>
      </c>
      <c r="E2469" t="s">
        <v>125</v>
      </c>
      <c r="H2469" t="s">
        <v>54</v>
      </c>
      <c r="I2469" t="s">
        <v>36</v>
      </c>
      <c r="J2469" t="s">
        <v>57</v>
      </c>
      <c r="K2469" s="16">
        <v>9</v>
      </c>
      <c r="L2469" s="17">
        <v>631.654</v>
      </c>
      <c r="M2469" s="17">
        <v>50.532319999999999</v>
      </c>
      <c r="N2469" s="17">
        <v>23.091000000000001</v>
      </c>
      <c r="O2469" s="18">
        <f t="shared" si="79"/>
        <v>27.441319999999997</v>
      </c>
      <c r="P2469" s="17"/>
    </row>
    <row r="2470" spans="1:16" x14ac:dyDescent="0.2">
      <c r="A2470" s="5">
        <f t="shared" si="78"/>
        <v>5</v>
      </c>
      <c r="B2470" s="15">
        <v>45841</v>
      </c>
      <c r="C2470" t="s">
        <v>55</v>
      </c>
      <c r="D2470" t="s">
        <v>49</v>
      </c>
      <c r="E2470" t="s">
        <v>125</v>
      </c>
      <c r="H2470" t="s">
        <v>54</v>
      </c>
      <c r="I2470" t="s">
        <v>36</v>
      </c>
      <c r="J2470" t="s">
        <v>57</v>
      </c>
      <c r="K2470" s="16">
        <v>10</v>
      </c>
      <c r="L2470" s="17">
        <v>562.721</v>
      </c>
      <c r="M2470" s="17">
        <v>45.017679999999999</v>
      </c>
      <c r="N2470" s="17">
        <v>26.7</v>
      </c>
      <c r="O2470" s="18">
        <f t="shared" si="79"/>
        <v>18.317679999999999</v>
      </c>
      <c r="P2470" s="17"/>
    </row>
    <row r="2471" spans="1:16" x14ac:dyDescent="0.2">
      <c r="A2471" s="5">
        <f t="shared" si="78"/>
        <v>5</v>
      </c>
      <c r="B2471" s="15">
        <v>45841</v>
      </c>
      <c r="C2471" t="s">
        <v>32</v>
      </c>
      <c r="D2471" t="s">
        <v>49</v>
      </c>
      <c r="E2471" t="s">
        <v>132</v>
      </c>
      <c r="H2471" t="s">
        <v>45</v>
      </c>
      <c r="I2471" t="s">
        <v>2</v>
      </c>
      <c r="J2471" t="s">
        <v>52</v>
      </c>
      <c r="K2471" s="16">
        <v>13</v>
      </c>
      <c r="L2471" s="17">
        <v>776.774</v>
      </c>
      <c r="M2471" s="17">
        <v>62.141919999999999</v>
      </c>
      <c r="N2471" s="17">
        <v>39.204999999999998</v>
      </c>
      <c r="O2471" s="18">
        <f t="shared" si="79"/>
        <v>22.936920000000001</v>
      </c>
      <c r="P2471" s="17"/>
    </row>
    <row r="2472" spans="1:16" x14ac:dyDescent="0.2">
      <c r="A2472" s="5">
        <f t="shared" si="78"/>
        <v>5</v>
      </c>
      <c r="B2472" s="15">
        <v>45841</v>
      </c>
      <c r="C2472" t="s">
        <v>39</v>
      </c>
      <c r="D2472" t="s">
        <v>49</v>
      </c>
      <c r="E2472" t="s">
        <v>132</v>
      </c>
      <c r="H2472" t="s">
        <v>54</v>
      </c>
      <c r="I2472" t="s">
        <v>2</v>
      </c>
      <c r="J2472" t="s">
        <v>52</v>
      </c>
      <c r="K2472" s="16">
        <v>11</v>
      </c>
      <c r="L2472" s="17">
        <v>954.7</v>
      </c>
      <c r="M2472" s="17">
        <v>76.376000000000005</v>
      </c>
      <c r="N2472" s="17">
        <v>50.000999999999998</v>
      </c>
      <c r="O2472" s="18">
        <f t="shared" si="79"/>
        <v>26.375000000000007</v>
      </c>
      <c r="P2472" s="17" t="s">
        <v>2</v>
      </c>
    </row>
    <row r="2473" spans="1:16" x14ac:dyDescent="0.2">
      <c r="A2473" s="5">
        <f t="shared" si="78"/>
        <v>5</v>
      </c>
      <c r="B2473" s="15">
        <v>45841</v>
      </c>
      <c r="C2473" t="s">
        <v>42</v>
      </c>
      <c r="D2473" t="s">
        <v>49</v>
      </c>
      <c r="E2473" t="s">
        <v>132</v>
      </c>
      <c r="H2473" t="s">
        <v>54</v>
      </c>
      <c r="I2473" t="s">
        <v>42</v>
      </c>
      <c r="J2473" t="s">
        <v>57</v>
      </c>
      <c r="K2473" s="16">
        <v>13</v>
      </c>
      <c r="L2473" s="17">
        <v>562.07399999999996</v>
      </c>
      <c r="M2473" s="17">
        <v>44.965919999999997</v>
      </c>
      <c r="N2473" s="17">
        <v>29.125000000000004</v>
      </c>
      <c r="O2473" s="18">
        <f t="shared" si="79"/>
        <v>15.840919999999993</v>
      </c>
      <c r="P2473" s="17"/>
    </row>
    <row r="2474" spans="1:16" x14ac:dyDescent="0.2">
      <c r="A2474" s="5">
        <f t="shared" si="78"/>
        <v>5</v>
      </c>
      <c r="B2474" s="15">
        <v>45841</v>
      </c>
      <c r="C2474" t="s">
        <v>36</v>
      </c>
      <c r="D2474" t="s">
        <v>49</v>
      </c>
      <c r="E2474" t="s">
        <v>132</v>
      </c>
      <c r="H2474" t="s">
        <v>54</v>
      </c>
      <c r="I2474" t="s">
        <v>42</v>
      </c>
      <c r="J2474" t="s">
        <v>57</v>
      </c>
      <c r="K2474" s="16">
        <v>14</v>
      </c>
      <c r="L2474" s="17">
        <v>804.68700000000001</v>
      </c>
      <c r="M2474" s="17">
        <v>64.374960000000002</v>
      </c>
      <c r="N2474" s="17">
        <v>33.884</v>
      </c>
      <c r="O2474" s="18">
        <f t="shared" si="79"/>
        <v>30.490960000000001</v>
      </c>
      <c r="P2474" s="17"/>
    </row>
    <row r="2475" spans="1:16" x14ac:dyDescent="0.2">
      <c r="A2475" s="5">
        <f t="shared" si="78"/>
        <v>5</v>
      </c>
      <c r="B2475" s="15">
        <v>45841</v>
      </c>
      <c r="C2475" t="s">
        <v>44</v>
      </c>
      <c r="D2475" t="s">
        <v>49</v>
      </c>
      <c r="E2475" t="s">
        <v>132</v>
      </c>
      <c r="H2475" t="s">
        <v>54</v>
      </c>
      <c r="I2475" t="s">
        <v>36</v>
      </c>
      <c r="J2475" t="s">
        <v>57</v>
      </c>
      <c r="K2475" s="16">
        <v>13</v>
      </c>
      <c r="L2475" s="17">
        <v>603.63900000000001</v>
      </c>
      <c r="M2475" s="17">
        <v>48.291119999999999</v>
      </c>
      <c r="N2475" s="17">
        <v>23.406000000000002</v>
      </c>
      <c r="O2475" s="18">
        <f t="shared" si="79"/>
        <v>24.885119999999997</v>
      </c>
      <c r="P2475" s="17"/>
    </row>
    <row r="2476" spans="1:16" x14ac:dyDescent="0.2">
      <c r="A2476" s="5">
        <f t="shared" si="78"/>
        <v>5</v>
      </c>
      <c r="B2476" s="15">
        <v>45841</v>
      </c>
      <c r="C2476" t="s">
        <v>46</v>
      </c>
      <c r="D2476" t="s">
        <v>49</v>
      </c>
      <c r="E2476" t="s">
        <v>132</v>
      </c>
      <c r="F2476" t="s">
        <v>53</v>
      </c>
      <c r="H2476" t="s">
        <v>54</v>
      </c>
      <c r="I2476" t="s">
        <v>2</v>
      </c>
      <c r="J2476" t="s">
        <v>52</v>
      </c>
      <c r="K2476" s="16">
        <v>15</v>
      </c>
      <c r="L2476" s="17">
        <v>6879.6390000000001</v>
      </c>
      <c r="M2476" s="17">
        <v>550.37112000000002</v>
      </c>
      <c r="N2476" s="17">
        <v>94.478000000000009</v>
      </c>
      <c r="O2476" s="18">
        <f t="shared" si="79"/>
        <v>455.89312000000001</v>
      </c>
      <c r="P2476" s="17"/>
    </row>
    <row r="2477" spans="1:16" x14ac:dyDescent="0.2">
      <c r="A2477" s="5">
        <f t="shared" si="78"/>
        <v>5</v>
      </c>
      <c r="B2477" s="15">
        <v>45841</v>
      </c>
      <c r="C2477" t="s">
        <v>48</v>
      </c>
      <c r="D2477" t="s">
        <v>49</v>
      </c>
      <c r="E2477" t="s">
        <v>132</v>
      </c>
      <c r="H2477" t="s">
        <v>45</v>
      </c>
      <c r="I2477" t="s">
        <v>36</v>
      </c>
      <c r="J2477" t="s">
        <v>57</v>
      </c>
      <c r="K2477" s="16">
        <v>9</v>
      </c>
      <c r="L2477" s="17">
        <v>464.69299999999998</v>
      </c>
      <c r="M2477" s="17">
        <v>37.175440000000002</v>
      </c>
      <c r="N2477" s="17">
        <v>23.756000000000004</v>
      </c>
      <c r="O2477" s="18">
        <f t="shared" si="79"/>
        <v>13.419439999999998</v>
      </c>
      <c r="P2477" s="17"/>
    </row>
    <row r="2478" spans="1:16" x14ac:dyDescent="0.2">
      <c r="A2478" s="5">
        <f t="shared" si="78"/>
        <v>5</v>
      </c>
      <c r="B2478" s="15">
        <v>45841</v>
      </c>
      <c r="C2478" t="s">
        <v>55</v>
      </c>
      <c r="D2478" t="s">
        <v>49</v>
      </c>
      <c r="E2478" t="s">
        <v>132</v>
      </c>
      <c r="H2478" t="s">
        <v>35</v>
      </c>
      <c r="I2478" t="s">
        <v>32</v>
      </c>
      <c r="J2478" t="s">
        <v>57</v>
      </c>
      <c r="K2478" s="16">
        <v>7</v>
      </c>
      <c r="L2478" s="17">
        <v>372.59800000000001</v>
      </c>
      <c r="M2478" s="17">
        <v>29.807840000000002</v>
      </c>
      <c r="N2478" s="17">
        <v>56.901999999999994</v>
      </c>
      <c r="O2478" s="18">
        <f t="shared" si="79"/>
        <v>-27.094159999999992</v>
      </c>
      <c r="P2478" s="17"/>
    </row>
    <row r="2479" spans="1:16" x14ac:dyDescent="0.2">
      <c r="A2479" s="5">
        <f t="shared" si="78"/>
        <v>6</v>
      </c>
      <c r="B2479" s="15">
        <v>45842</v>
      </c>
      <c r="C2479" t="s">
        <v>32</v>
      </c>
      <c r="D2479" t="s">
        <v>49</v>
      </c>
      <c r="E2479" t="s">
        <v>108</v>
      </c>
      <c r="H2479" t="s">
        <v>51</v>
      </c>
      <c r="I2479" t="s">
        <v>2</v>
      </c>
      <c r="J2479" t="s">
        <v>117</v>
      </c>
      <c r="K2479" s="16">
        <v>6</v>
      </c>
      <c r="L2479" s="17">
        <v>336.43599999999998</v>
      </c>
      <c r="M2479" s="17">
        <v>26.91488</v>
      </c>
      <c r="N2479" s="17">
        <v>51.455999999999996</v>
      </c>
      <c r="O2479" s="18">
        <f t="shared" si="79"/>
        <v>-24.541119999999996</v>
      </c>
      <c r="P2479" s="17"/>
    </row>
    <row r="2480" spans="1:16" x14ac:dyDescent="0.2">
      <c r="A2480" s="5">
        <f t="shared" si="78"/>
        <v>6</v>
      </c>
      <c r="B2480" s="15">
        <v>45842</v>
      </c>
      <c r="C2480" t="s">
        <v>39</v>
      </c>
      <c r="D2480" t="s">
        <v>49</v>
      </c>
      <c r="E2480" t="s">
        <v>108</v>
      </c>
      <c r="H2480" t="s">
        <v>35</v>
      </c>
      <c r="I2480" t="s">
        <v>42</v>
      </c>
      <c r="J2480" t="s">
        <v>52</v>
      </c>
      <c r="K2480" s="16">
        <v>5</v>
      </c>
      <c r="L2480" s="17">
        <v>416.91800000000001</v>
      </c>
      <c r="M2480" s="17">
        <v>33.353439999999999</v>
      </c>
      <c r="N2480" s="17">
        <v>37.42</v>
      </c>
      <c r="O2480" s="18">
        <f t="shared" si="79"/>
        <v>-4.0665600000000026</v>
      </c>
      <c r="P2480" s="17"/>
    </row>
    <row r="2481" spans="1:16" x14ac:dyDescent="0.2">
      <c r="A2481" s="5">
        <f t="shared" si="78"/>
        <v>6</v>
      </c>
      <c r="B2481" s="15">
        <v>45842</v>
      </c>
      <c r="C2481" t="s">
        <v>42</v>
      </c>
      <c r="D2481" t="s">
        <v>49</v>
      </c>
      <c r="E2481" t="s">
        <v>108</v>
      </c>
      <c r="H2481" t="s">
        <v>45</v>
      </c>
      <c r="I2481" t="s">
        <v>36</v>
      </c>
      <c r="J2481" t="s">
        <v>57</v>
      </c>
      <c r="K2481" s="16">
        <v>8</v>
      </c>
      <c r="L2481" s="17">
        <v>443.56400000000002</v>
      </c>
      <c r="M2481" s="17">
        <v>35.485120000000002</v>
      </c>
      <c r="N2481" s="17">
        <v>23.012</v>
      </c>
      <c r="O2481" s="18">
        <f t="shared" si="79"/>
        <v>12.473120000000002</v>
      </c>
      <c r="P2481" s="17"/>
    </row>
    <row r="2482" spans="1:16" x14ac:dyDescent="0.2">
      <c r="A2482" s="5">
        <f t="shared" si="78"/>
        <v>6</v>
      </c>
      <c r="B2482" s="15">
        <v>45842</v>
      </c>
      <c r="C2482" t="s">
        <v>36</v>
      </c>
      <c r="D2482" t="s">
        <v>49</v>
      </c>
      <c r="E2482" t="s">
        <v>108</v>
      </c>
      <c r="H2482" t="s">
        <v>54</v>
      </c>
      <c r="I2482" t="s">
        <v>42</v>
      </c>
      <c r="J2482" t="s">
        <v>57</v>
      </c>
      <c r="K2482" s="16">
        <v>13</v>
      </c>
      <c r="L2482" s="17">
        <v>697.31200000000001</v>
      </c>
      <c r="M2482" s="17">
        <v>55.784960000000005</v>
      </c>
      <c r="N2482" s="17">
        <v>34.453000000000003</v>
      </c>
      <c r="O2482" s="18">
        <f t="shared" si="79"/>
        <v>21.331960000000002</v>
      </c>
      <c r="P2482" s="17"/>
    </row>
    <row r="2483" spans="1:16" x14ac:dyDescent="0.2">
      <c r="A2483" s="5">
        <f t="shared" si="78"/>
        <v>6</v>
      </c>
      <c r="B2483" s="15">
        <v>45842</v>
      </c>
      <c r="C2483" t="s">
        <v>44</v>
      </c>
      <c r="D2483" t="s">
        <v>49</v>
      </c>
      <c r="E2483" t="s">
        <v>108</v>
      </c>
      <c r="H2483" t="s">
        <v>54</v>
      </c>
      <c r="I2483" t="s">
        <v>42</v>
      </c>
      <c r="J2483" t="s">
        <v>57</v>
      </c>
      <c r="K2483" s="16">
        <v>12</v>
      </c>
      <c r="L2483" s="17">
        <v>595.32399999999996</v>
      </c>
      <c r="M2483" s="17">
        <v>47.625920000000001</v>
      </c>
      <c r="N2483" s="17">
        <v>31.452000000000005</v>
      </c>
      <c r="O2483" s="18">
        <f t="shared" si="79"/>
        <v>16.173919999999995</v>
      </c>
      <c r="P2483" s="17"/>
    </row>
    <row r="2484" spans="1:16" x14ac:dyDescent="0.2">
      <c r="A2484" s="5">
        <f t="shared" si="78"/>
        <v>6</v>
      </c>
      <c r="B2484" s="15">
        <v>45842</v>
      </c>
      <c r="C2484" t="s">
        <v>46</v>
      </c>
      <c r="D2484" t="s">
        <v>49</v>
      </c>
      <c r="E2484" t="s">
        <v>108</v>
      </c>
      <c r="H2484" t="s">
        <v>54</v>
      </c>
      <c r="I2484" t="s">
        <v>36</v>
      </c>
      <c r="J2484" t="s">
        <v>57</v>
      </c>
      <c r="K2484" s="16">
        <v>13</v>
      </c>
      <c r="L2484" s="17">
        <v>768.721</v>
      </c>
      <c r="M2484" s="17">
        <v>61.497680000000003</v>
      </c>
      <c r="N2484" s="17">
        <v>18.509999999999998</v>
      </c>
      <c r="O2484" s="18">
        <f t="shared" si="79"/>
        <v>42.987680000000005</v>
      </c>
      <c r="P2484" s="17"/>
    </row>
    <row r="2485" spans="1:16" x14ac:dyDescent="0.2">
      <c r="A2485" s="5">
        <f t="shared" si="78"/>
        <v>6</v>
      </c>
      <c r="B2485" s="15">
        <v>45842</v>
      </c>
      <c r="C2485" t="s">
        <v>48</v>
      </c>
      <c r="D2485" t="s">
        <v>49</v>
      </c>
      <c r="E2485" t="s">
        <v>108</v>
      </c>
      <c r="H2485" t="s">
        <v>54</v>
      </c>
      <c r="I2485" t="s">
        <v>42</v>
      </c>
      <c r="J2485" t="s">
        <v>57</v>
      </c>
      <c r="K2485" s="16">
        <v>14</v>
      </c>
      <c r="L2485" s="17">
        <v>806.221</v>
      </c>
      <c r="M2485" s="17">
        <v>64.497680000000003</v>
      </c>
      <c r="N2485" s="17">
        <v>33.339000000000006</v>
      </c>
      <c r="O2485" s="18">
        <f t="shared" si="79"/>
        <v>31.158679999999997</v>
      </c>
      <c r="P2485" s="17"/>
    </row>
    <row r="2486" spans="1:16" x14ac:dyDescent="0.2">
      <c r="A2486" s="5">
        <f t="shared" si="78"/>
        <v>6</v>
      </c>
      <c r="B2486" s="15">
        <v>45842</v>
      </c>
      <c r="C2486" t="s">
        <v>55</v>
      </c>
      <c r="D2486" t="s">
        <v>49</v>
      </c>
      <c r="E2486" t="s">
        <v>108</v>
      </c>
      <c r="H2486" t="s">
        <v>54</v>
      </c>
      <c r="I2486" t="s">
        <v>42</v>
      </c>
      <c r="J2486" t="s">
        <v>57</v>
      </c>
      <c r="K2486" s="16">
        <v>14</v>
      </c>
      <c r="L2486" s="17">
        <v>829.14599999999996</v>
      </c>
      <c r="M2486" s="17">
        <v>66.331679999999992</v>
      </c>
      <c r="N2486" s="17">
        <v>31.026000000000003</v>
      </c>
      <c r="O2486" s="18">
        <f t="shared" si="79"/>
        <v>35.305679999999988</v>
      </c>
      <c r="P2486" s="17"/>
    </row>
    <row r="2487" spans="1:16" x14ac:dyDescent="0.2">
      <c r="A2487" s="5">
        <f t="shared" si="78"/>
        <v>6</v>
      </c>
      <c r="B2487" s="15">
        <v>45842</v>
      </c>
      <c r="C2487" t="s">
        <v>32</v>
      </c>
      <c r="D2487" t="s">
        <v>49</v>
      </c>
      <c r="E2487" t="s">
        <v>120</v>
      </c>
      <c r="H2487" t="s">
        <v>51</v>
      </c>
      <c r="I2487" t="s">
        <v>2</v>
      </c>
      <c r="J2487" t="s">
        <v>117</v>
      </c>
      <c r="K2487" s="16">
        <v>10</v>
      </c>
      <c r="L2487" s="17">
        <v>663.31500000000005</v>
      </c>
      <c r="M2487" s="17">
        <v>53.065200000000004</v>
      </c>
      <c r="N2487" s="17">
        <v>41.523000000000003</v>
      </c>
      <c r="O2487" s="18">
        <f t="shared" si="79"/>
        <v>11.542200000000001</v>
      </c>
      <c r="P2487" s="17"/>
    </row>
    <row r="2488" spans="1:16" x14ac:dyDescent="0.2">
      <c r="A2488" s="5">
        <f t="shared" si="78"/>
        <v>6</v>
      </c>
      <c r="B2488" s="15">
        <v>45842</v>
      </c>
      <c r="C2488" t="s">
        <v>39</v>
      </c>
      <c r="D2488" t="s">
        <v>33</v>
      </c>
      <c r="E2488" t="s">
        <v>120</v>
      </c>
      <c r="H2488" t="s">
        <v>54</v>
      </c>
      <c r="I2488" t="s">
        <v>2</v>
      </c>
      <c r="J2488" t="s">
        <v>43</v>
      </c>
      <c r="K2488" s="16">
        <v>9</v>
      </c>
      <c r="L2488" s="17">
        <v>490.51100000000002</v>
      </c>
      <c r="M2488" s="17">
        <v>39.240880000000004</v>
      </c>
      <c r="N2488" s="17">
        <v>59.888000000000012</v>
      </c>
      <c r="O2488" s="18">
        <f t="shared" si="79"/>
        <v>-20.647120000000008</v>
      </c>
      <c r="P2488" s="17"/>
    </row>
    <row r="2489" spans="1:16" x14ac:dyDescent="0.2">
      <c r="A2489" s="5">
        <f t="shared" si="78"/>
        <v>6</v>
      </c>
      <c r="B2489" s="15">
        <v>45842</v>
      </c>
      <c r="C2489" t="s">
        <v>42</v>
      </c>
      <c r="D2489" t="s">
        <v>33</v>
      </c>
      <c r="E2489" t="s">
        <v>120</v>
      </c>
      <c r="H2489" t="s">
        <v>35</v>
      </c>
      <c r="I2489" t="s">
        <v>42</v>
      </c>
      <c r="J2489" t="s">
        <v>47</v>
      </c>
      <c r="K2489" s="16">
        <v>6</v>
      </c>
      <c r="L2489" s="17">
        <v>406.44099999999997</v>
      </c>
      <c r="M2489" s="17">
        <v>32.515279999999997</v>
      </c>
      <c r="N2489" s="17">
        <v>26.265000000000001</v>
      </c>
      <c r="O2489" s="18">
        <f t="shared" si="79"/>
        <v>6.2502799999999965</v>
      </c>
      <c r="P2489" s="17"/>
    </row>
    <row r="2490" spans="1:16" x14ac:dyDescent="0.2">
      <c r="A2490" s="5">
        <f t="shared" si="78"/>
        <v>6</v>
      </c>
      <c r="B2490" s="15">
        <v>45842</v>
      </c>
      <c r="C2490" t="s">
        <v>36</v>
      </c>
      <c r="D2490" t="s">
        <v>49</v>
      </c>
      <c r="E2490" t="s">
        <v>120</v>
      </c>
      <c r="H2490" t="s">
        <v>35</v>
      </c>
      <c r="I2490" t="s">
        <v>2</v>
      </c>
      <c r="J2490" t="s">
        <v>60</v>
      </c>
      <c r="K2490" s="16">
        <v>8</v>
      </c>
      <c r="L2490" s="17">
        <v>568.74</v>
      </c>
      <c r="M2490" s="17">
        <v>45.499200000000002</v>
      </c>
      <c r="N2490" s="17">
        <v>26.213999999999999</v>
      </c>
      <c r="O2490" s="18">
        <f t="shared" si="79"/>
        <v>19.285200000000003</v>
      </c>
      <c r="P2490" s="17"/>
    </row>
    <row r="2491" spans="1:16" x14ac:dyDescent="0.2">
      <c r="A2491" s="5">
        <f t="shared" si="78"/>
        <v>6</v>
      </c>
      <c r="B2491" s="15">
        <v>45842</v>
      </c>
      <c r="C2491" t="s">
        <v>44</v>
      </c>
      <c r="D2491" t="s">
        <v>49</v>
      </c>
      <c r="E2491" t="s">
        <v>120</v>
      </c>
      <c r="H2491" t="s">
        <v>35</v>
      </c>
      <c r="I2491" t="s">
        <v>39</v>
      </c>
      <c r="J2491" t="s">
        <v>117</v>
      </c>
      <c r="K2491" s="16">
        <v>5</v>
      </c>
      <c r="L2491" s="17">
        <v>359.72199999999998</v>
      </c>
      <c r="M2491" s="17">
        <v>28.777760000000001</v>
      </c>
      <c r="N2491" s="17">
        <v>43.934999999999995</v>
      </c>
      <c r="O2491" s="18">
        <f t="shared" si="79"/>
        <v>-15.157239999999994</v>
      </c>
      <c r="P2491" s="17"/>
    </row>
    <row r="2492" spans="1:16" x14ac:dyDescent="0.2">
      <c r="A2492" s="5">
        <f t="shared" si="78"/>
        <v>6</v>
      </c>
      <c r="B2492" s="15">
        <v>45842</v>
      </c>
      <c r="C2492" t="s">
        <v>46</v>
      </c>
      <c r="D2492" t="s">
        <v>49</v>
      </c>
      <c r="E2492" t="s">
        <v>120</v>
      </c>
      <c r="H2492" t="s">
        <v>35</v>
      </c>
      <c r="I2492" t="s">
        <v>2</v>
      </c>
      <c r="J2492" t="s">
        <v>124</v>
      </c>
      <c r="K2492" s="16">
        <v>7</v>
      </c>
      <c r="L2492" s="17">
        <v>365.428</v>
      </c>
      <c r="M2492" s="17">
        <v>29.23424</v>
      </c>
      <c r="N2492" s="17">
        <v>39.313000000000002</v>
      </c>
      <c r="O2492" s="18">
        <f t="shared" si="79"/>
        <v>-10.078760000000003</v>
      </c>
      <c r="P2492" s="17"/>
    </row>
    <row r="2493" spans="1:16" x14ac:dyDescent="0.2">
      <c r="A2493" s="5">
        <f t="shared" si="78"/>
        <v>6</v>
      </c>
      <c r="B2493" s="15">
        <v>45842</v>
      </c>
      <c r="C2493" t="s">
        <v>48</v>
      </c>
      <c r="D2493" t="s">
        <v>49</v>
      </c>
      <c r="E2493" t="s">
        <v>120</v>
      </c>
      <c r="H2493" t="s">
        <v>35</v>
      </c>
      <c r="I2493" t="s">
        <v>32</v>
      </c>
      <c r="J2493" t="s">
        <v>52</v>
      </c>
      <c r="K2493" s="16">
        <v>5</v>
      </c>
      <c r="L2493" s="17">
        <v>311.56200000000001</v>
      </c>
      <c r="M2493" s="17">
        <v>24.924960000000002</v>
      </c>
      <c r="N2493" s="17">
        <v>50.747000000000007</v>
      </c>
      <c r="O2493" s="18">
        <f t="shared" si="79"/>
        <v>-25.822040000000005</v>
      </c>
      <c r="P2493" s="17"/>
    </row>
    <row r="2494" spans="1:16" x14ac:dyDescent="0.2">
      <c r="A2494" s="5">
        <f t="shared" si="78"/>
        <v>7</v>
      </c>
      <c r="B2494" s="15">
        <v>45843</v>
      </c>
      <c r="C2494" t="s">
        <v>32</v>
      </c>
      <c r="D2494" t="s">
        <v>33</v>
      </c>
      <c r="E2494" t="s">
        <v>171</v>
      </c>
      <c r="H2494" t="s">
        <v>35</v>
      </c>
      <c r="I2494" t="s">
        <v>42</v>
      </c>
      <c r="J2494" t="s">
        <v>68</v>
      </c>
      <c r="K2494" s="16">
        <v>5</v>
      </c>
      <c r="L2494" s="17">
        <v>100.462</v>
      </c>
      <c r="M2494" s="17">
        <v>8.0369600000000005</v>
      </c>
      <c r="N2494" s="17">
        <v>30.573</v>
      </c>
      <c r="O2494" s="18">
        <f t="shared" si="79"/>
        <v>-22.53604</v>
      </c>
      <c r="P2494" s="17"/>
    </row>
    <row r="2495" spans="1:16" x14ac:dyDescent="0.2">
      <c r="A2495" s="5">
        <f t="shared" si="78"/>
        <v>7</v>
      </c>
      <c r="B2495" s="15">
        <v>45843</v>
      </c>
      <c r="C2495" t="s">
        <v>39</v>
      </c>
      <c r="D2495" t="s">
        <v>33</v>
      </c>
      <c r="E2495" t="s">
        <v>171</v>
      </c>
      <c r="H2495" t="s">
        <v>35</v>
      </c>
      <c r="I2495" t="s">
        <v>42</v>
      </c>
      <c r="J2495" t="s">
        <v>40</v>
      </c>
      <c r="K2495" s="16">
        <v>6</v>
      </c>
      <c r="L2495" s="17">
        <v>232.126</v>
      </c>
      <c r="M2495" s="17">
        <v>18.570080000000001</v>
      </c>
      <c r="N2495" s="17">
        <v>26.961000000000002</v>
      </c>
      <c r="O2495" s="18">
        <f t="shared" si="79"/>
        <v>-8.3909200000000013</v>
      </c>
      <c r="P2495" s="17"/>
    </row>
    <row r="2496" spans="1:16" x14ac:dyDescent="0.2">
      <c r="A2496" s="5">
        <f t="shared" si="78"/>
        <v>7</v>
      </c>
      <c r="B2496" s="15">
        <v>45843</v>
      </c>
      <c r="C2496" t="s">
        <v>42</v>
      </c>
      <c r="D2496" t="s">
        <v>33</v>
      </c>
      <c r="E2496" t="s">
        <v>171</v>
      </c>
      <c r="H2496" t="s">
        <v>45</v>
      </c>
      <c r="I2496" t="s">
        <v>2</v>
      </c>
      <c r="J2496" t="s">
        <v>43</v>
      </c>
      <c r="K2496" s="16">
        <v>4</v>
      </c>
      <c r="L2496" s="17">
        <v>185.86099999999999</v>
      </c>
      <c r="M2496" s="17">
        <v>14.868879999999999</v>
      </c>
      <c r="N2496" s="17">
        <v>19.571999999999999</v>
      </c>
      <c r="O2496" s="18">
        <f t="shared" si="79"/>
        <v>-4.7031200000000002</v>
      </c>
      <c r="P2496" s="17"/>
    </row>
    <row r="2497" spans="1:17" x14ac:dyDescent="0.2">
      <c r="A2497" s="5">
        <f t="shared" si="78"/>
        <v>7</v>
      </c>
      <c r="B2497" s="15">
        <v>45843</v>
      </c>
      <c r="C2497" t="s">
        <v>36</v>
      </c>
      <c r="D2497" t="s">
        <v>49</v>
      </c>
      <c r="E2497" t="s">
        <v>171</v>
      </c>
      <c r="H2497" t="s">
        <v>51</v>
      </c>
      <c r="I2497" t="s">
        <v>2</v>
      </c>
      <c r="J2497" t="s">
        <v>52</v>
      </c>
      <c r="K2497" s="16">
        <v>6</v>
      </c>
      <c r="L2497" s="17">
        <v>320.48399999999998</v>
      </c>
      <c r="M2497" s="17">
        <v>25.638719999999999</v>
      </c>
      <c r="N2497" s="17">
        <v>19.410999999999998</v>
      </c>
      <c r="O2497" s="18">
        <f t="shared" si="79"/>
        <v>6.2277200000000015</v>
      </c>
      <c r="P2497" s="17"/>
    </row>
    <row r="2498" spans="1:17" x14ac:dyDescent="0.2">
      <c r="A2498" s="5">
        <f t="shared" si="78"/>
        <v>7</v>
      </c>
      <c r="B2498" s="15">
        <v>45843</v>
      </c>
      <c r="C2498" t="s">
        <v>44</v>
      </c>
      <c r="D2498" t="s">
        <v>49</v>
      </c>
      <c r="E2498" t="s">
        <v>171</v>
      </c>
      <c r="H2498" t="s">
        <v>51</v>
      </c>
      <c r="I2498" t="s">
        <v>2</v>
      </c>
      <c r="J2498" t="s">
        <v>117</v>
      </c>
      <c r="K2498" s="16">
        <v>6</v>
      </c>
      <c r="L2498" s="17">
        <v>286.84199999999998</v>
      </c>
      <c r="M2498" s="17">
        <v>22.94736</v>
      </c>
      <c r="N2498" s="17">
        <v>25.579000000000001</v>
      </c>
      <c r="O2498" s="18">
        <f t="shared" si="79"/>
        <v>-2.6316400000000009</v>
      </c>
      <c r="P2498" s="17"/>
    </row>
    <row r="2499" spans="1:17" x14ac:dyDescent="0.2">
      <c r="A2499" s="5">
        <f t="shared" si="78"/>
        <v>7</v>
      </c>
      <c r="B2499" s="15">
        <v>45843</v>
      </c>
      <c r="C2499" t="s">
        <v>46</v>
      </c>
      <c r="D2499" t="s">
        <v>49</v>
      </c>
      <c r="E2499" t="s">
        <v>171</v>
      </c>
      <c r="H2499" t="s">
        <v>51</v>
      </c>
      <c r="I2499" t="s">
        <v>2</v>
      </c>
      <c r="J2499" t="s">
        <v>52</v>
      </c>
      <c r="K2499" s="16">
        <v>9</v>
      </c>
      <c r="L2499" s="17">
        <v>522.28899999999999</v>
      </c>
      <c r="M2499" s="17">
        <v>41.783119999999997</v>
      </c>
      <c r="N2499" s="17">
        <v>30.047999999999998</v>
      </c>
      <c r="O2499" s="18">
        <f t="shared" si="79"/>
        <v>11.735119999999998</v>
      </c>
      <c r="P2499" s="17"/>
    </row>
    <row r="2500" spans="1:17" x14ac:dyDescent="0.2">
      <c r="A2500" s="5">
        <f t="shared" si="78"/>
        <v>7</v>
      </c>
      <c r="B2500" s="15">
        <v>45843</v>
      </c>
      <c r="C2500" t="s">
        <v>48</v>
      </c>
      <c r="D2500" t="s">
        <v>49</v>
      </c>
      <c r="E2500" t="s">
        <v>171</v>
      </c>
      <c r="H2500" t="s">
        <v>54</v>
      </c>
      <c r="I2500" t="s">
        <v>36</v>
      </c>
      <c r="J2500" t="s">
        <v>57</v>
      </c>
      <c r="K2500" s="16">
        <v>11</v>
      </c>
      <c r="L2500" s="17">
        <v>554.11400000000003</v>
      </c>
      <c r="M2500" s="17">
        <v>44.329120000000003</v>
      </c>
      <c r="N2500" s="17">
        <v>23.024000000000001</v>
      </c>
      <c r="O2500" s="18">
        <f t="shared" si="79"/>
        <v>21.305120000000002</v>
      </c>
      <c r="P2500" s="17"/>
    </row>
    <row r="2501" spans="1:17" x14ac:dyDescent="0.2">
      <c r="A2501" s="5">
        <f t="shared" si="78"/>
        <v>7</v>
      </c>
      <c r="B2501" s="15">
        <v>45843</v>
      </c>
      <c r="C2501" t="s">
        <v>55</v>
      </c>
      <c r="D2501" t="s">
        <v>49</v>
      </c>
      <c r="E2501" t="s">
        <v>171</v>
      </c>
      <c r="H2501" t="s">
        <v>54</v>
      </c>
      <c r="I2501" t="s">
        <v>36</v>
      </c>
      <c r="J2501" t="s">
        <v>57</v>
      </c>
      <c r="K2501" s="16">
        <v>11</v>
      </c>
      <c r="L2501" s="17">
        <v>748.23500000000001</v>
      </c>
      <c r="M2501" s="17">
        <v>59.858800000000002</v>
      </c>
      <c r="N2501" s="17">
        <v>20.484999999999999</v>
      </c>
      <c r="O2501" s="18">
        <f t="shared" si="79"/>
        <v>39.373800000000003</v>
      </c>
      <c r="P2501" s="17"/>
    </row>
    <row r="2502" spans="1:17" x14ac:dyDescent="0.2">
      <c r="A2502" s="5">
        <f t="shared" si="78"/>
        <v>7</v>
      </c>
      <c r="B2502" s="15">
        <v>45843</v>
      </c>
      <c r="C2502" t="s">
        <v>32</v>
      </c>
      <c r="D2502" t="s">
        <v>49</v>
      </c>
      <c r="E2502" t="s">
        <v>58</v>
      </c>
      <c r="H2502" t="s">
        <v>73</v>
      </c>
      <c r="I2502" t="s">
        <v>2</v>
      </c>
      <c r="J2502" t="s">
        <v>117</v>
      </c>
      <c r="K2502" s="16">
        <v>8</v>
      </c>
      <c r="L2502" s="17">
        <v>762.54</v>
      </c>
      <c r="M2502" s="17">
        <v>61.0032</v>
      </c>
      <c r="N2502" s="17">
        <v>60.877000000000002</v>
      </c>
      <c r="O2502" s="18">
        <f t="shared" si="79"/>
        <v>0.1261999999999972</v>
      </c>
      <c r="P2502" s="17"/>
    </row>
    <row r="2503" spans="1:17" x14ac:dyDescent="0.2">
      <c r="A2503" s="5">
        <f t="shared" si="78"/>
        <v>7</v>
      </c>
      <c r="B2503" s="15">
        <v>45843</v>
      </c>
      <c r="C2503" t="s">
        <v>39</v>
      </c>
      <c r="D2503" t="s">
        <v>49</v>
      </c>
      <c r="E2503" t="s">
        <v>58</v>
      </c>
      <c r="H2503" t="s">
        <v>54</v>
      </c>
      <c r="I2503" t="s">
        <v>42</v>
      </c>
      <c r="J2503" t="s">
        <v>57</v>
      </c>
      <c r="K2503" s="16">
        <v>16</v>
      </c>
      <c r="L2503" s="17">
        <v>1032.6569999999999</v>
      </c>
      <c r="M2503" s="17">
        <v>82.612560000000002</v>
      </c>
      <c r="N2503" s="17">
        <v>29.662000000000003</v>
      </c>
      <c r="O2503" s="18">
        <f t="shared" si="79"/>
        <v>52.950559999999996</v>
      </c>
      <c r="P2503" s="17"/>
    </row>
    <row r="2504" spans="1:17" x14ac:dyDescent="0.2">
      <c r="A2504" s="5">
        <f t="shared" si="78"/>
        <v>7</v>
      </c>
      <c r="B2504" s="15">
        <v>45843</v>
      </c>
      <c r="C2504" t="s">
        <v>42</v>
      </c>
      <c r="D2504" t="s">
        <v>49</v>
      </c>
      <c r="E2504" t="s">
        <v>58</v>
      </c>
      <c r="H2504" t="s">
        <v>73</v>
      </c>
      <c r="I2504" t="s">
        <v>2</v>
      </c>
      <c r="J2504" t="s">
        <v>117</v>
      </c>
      <c r="K2504" s="16">
        <v>9</v>
      </c>
      <c r="L2504" s="17">
        <v>841.06100000000004</v>
      </c>
      <c r="M2504" s="17">
        <v>67.284880000000001</v>
      </c>
      <c r="N2504" s="17">
        <v>76.073999999999998</v>
      </c>
      <c r="O2504" s="18">
        <f t="shared" si="79"/>
        <v>-8.7891199999999969</v>
      </c>
      <c r="P2504" s="17"/>
    </row>
    <row r="2505" spans="1:17" x14ac:dyDescent="0.2">
      <c r="A2505" s="5">
        <f t="shared" si="78"/>
        <v>7</v>
      </c>
      <c r="B2505" s="15">
        <v>45843</v>
      </c>
      <c r="C2505" t="s">
        <v>36</v>
      </c>
      <c r="D2505" t="s">
        <v>49</v>
      </c>
      <c r="E2505" t="s">
        <v>58</v>
      </c>
      <c r="H2505" t="s">
        <v>54</v>
      </c>
      <c r="I2505" t="s">
        <v>36</v>
      </c>
      <c r="J2505" t="s">
        <v>57</v>
      </c>
      <c r="K2505" s="16">
        <v>15</v>
      </c>
      <c r="L2505" s="17">
        <v>833.77</v>
      </c>
      <c r="M2505" s="17">
        <v>66.701599999999999</v>
      </c>
      <c r="N2505" s="17">
        <v>24.923999999999999</v>
      </c>
      <c r="O2505" s="18">
        <f t="shared" si="79"/>
        <v>41.7776</v>
      </c>
      <c r="P2505" s="17"/>
    </row>
    <row r="2506" spans="1:17" x14ac:dyDescent="0.2">
      <c r="A2506" s="5">
        <f t="shared" si="78"/>
        <v>7</v>
      </c>
      <c r="B2506" s="15">
        <v>45843</v>
      </c>
      <c r="C2506" t="s">
        <v>44</v>
      </c>
      <c r="D2506" t="s">
        <v>49</v>
      </c>
      <c r="E2506" t="s">
        <v>58</v>
      </c>
      <c r="H2506" t="s">
        <v>62</v>
      </c>
      <c r="I2506" t="s">
        <v>2</v>
      </c>
      <c r="J2506" t="s">
        <v>52</v>
      </c>
      <c r="K2506" s="16">
        <v>8</v>
      </c>
      <c r="L2506" s="17">
        <v>668.28399999999999</v>
      </c>
      <c r="M2506" s="17">
        <v>53.462719999999997</v>
      </c>
      <c r="N2506" s="17">
        <v>87.173000000000002</v>
      </c>
      <c r="O2506" s="18">
        <f t="shared" si="79"/>
        <v>-33.710280000000004</v>
      </c>
      <c r="P2506" s="17"/>
    </row>
    <row r="2507" spans="1:17" x14ac:dyDescent="0.2">
      <c r="A2507" s="5">
        <f t="shared" si="78"/>
        <v>7</v>
      </c>
      <c r="B2507" s="15">
        <v>45843</v>
      </c>
      <c r="C2507" t="s">
        <v>46</v>
      </c>
      <c r="D2507" t="s">
        <v>49</v>
      </c>
      <c r="E2507" t="s">
        <v>58</v>
      </c>
      <c r="H2507" t="s">
        <v>54</v>
      </c>
      <c r="I2507" t="s">
        <v>42</v>
      </c>
      <c r="J2507" t="s">
        <v>57</v>
      </c>
      <c r="K2507" s="16">
        <v>14</v>
      </c>
      <c r="L2507" s="17">
        <v>872.60699999999997</v>
      </c>
      <c r="M2507" s="17">
        <v>69.80856</v>
      </c>
      <c r="N2507" s="17">
        <v>31.810000000000002</v>
      </c>
      <c r="O2507" s="18">
        <f t="shared" si="79"/>
        <v>37.998559999999998</v>
      </c>
      <c r="P2507" s="17"/>
    </row>
    <row r="2508" spans="1:17" x14ac:dyDescent="0.2">
      <c r="A2508" s="5">
        <f t="shared" si="78"/>
        <v>7</v>
      </c>
      <c r="B2508" s="15">
        <v>45843</v>
      </c>
      <c r="C2508" t="s">
        <v>48</v>
      </c>
      <c r="D2508" t="s">
        <v>49</v>
      </c>
      <c r="E2508" t="s">
        <v>58</v>
      </c>
      <c r="H2508" t="s">
        <v>62</v>
      </c>
      <c r="I2508" t="s">
        <v>2</v>
      </c>
      <c r="J2508" t="s">
        <v>117</v>
      </c>
      <c r="K2508" s="16">
        <v>8</v>
      </c>
      <c r="L2508" s="17">
        <v>680.16499999999996</v>
      </c>
      <c r="M2508" s="17">
        <v>54.413199999999996</v>
      </c>
      <c r="N2508" s="17">
        <v>72.816999999999993</v>
      </c>
      <c r="O2508" s="18">
        <f t="shared" si="79"/>
        <v>-18.403799999999997</v>
      </c>
      <c r="P2508" s="17"/>
    </row>
    <row r="2509" spans="1:17" x14ac:dyDescent="0.2">
      <c r="A2509" s="5">
        <f t="shared" si="78"/>
        <v>7</v>
      </c>
      <c r="B2509" s="15">
        <v>45843</v>
      </c>
      <c r="C2509" t="s">
        <v>55</v>
      </c>
      <c r="D2509" t="s">
        <v>49</v>
      </c>
      <c r="E2509" t="s">
        <v>58</v>
      </c>
      <c r="H2509" t="s">
        <v>45</v>
      </c>
      <c r="I2509" t="s">
        <v>42</v>
      </c>
      <c r="J2509" t="s">
        <v>57</v>
      </c>
      <c r="K2509" s="16">
        <v>9</v>
      </c>
      <c r="L2509" s="17">
        <v>583.77499999999998</v>
      </c>
      <c r="M2509" s="17">
        <v>46.701999999999998</v>
      </c>
      <c r="N2509" s="17">
        <v>37.442999999999998</v>
      </c>
      <c r="O2509" s="18">
        <f t="shared" si="79"/>
        <v>9.2590000000000003</v>
      </c>
      <c r="P2509" s="17"/>
      <c r="Q2509" t="s">
        <v>2</v>
      </c>
    </row>
    <row r="2510" spans="1:17" x14ac:dyDescent="0.2">
      <c r="A2510" s="5">
        <f t="shared" si="78"/>
        <v>7</v>
      </c>
      <c r="B2510" s="15">
        <v>45843</v>
      </c>
      <c r="C2510" t="s">
        <v>70</v>
      </c>
      <c r="D2510" t="s">
        <v>49</v>
      </c>
      <c r="E2510" t="s">
        <v>58</v>
      </c>
      <c r="H2510" t="s">
        <v>54</v>
      </c>
      <c r="I2510" t="s">
        <v>36</v>
      </c>
      <c r="J2510" t="s">
        <v>57</v>
      </c>
      <c r="K2510" s="16">
        <v>16</v>
      </c>
      <c r="L2510" s="17">
        <v>672.68</v>
      </c>
      <c r="M2510" s="17">
        <v>53.814399999999999</v>
      </c>
      <c r="N2510" s="17">
        <v>21.256999999999998</v>
      </c>
      <c r="O2510" s="18">
        <f t="shared" si="79"/>
        <v>32.557400000000001</v>
      </c>
      <c r="P2510" s="17"/>
    </row>
    <row r="2511" spans="1:17" x14ac:dyDescent="0.2">
      <c r="A2511" s="5">
        <f t="shared" ref="A2511:A2574" si="80">WEEKDAY(B2511)</f>
        <v>1</v>
      </c>
      <c r="B2511" s="15">
        <v>45844</v>
      </c>
      <c r="C2511" t="s">
        <v>32</v>
      </c>
      <c r="D2511" t="s">
        <v>49</v>
      </c>
      <c r="E2511" t="s">
        <v>58</v>
      </c>
      <c r="H2511" t="s">
        <v>62</v>
      </c>
      <c r="I2511" t="s">
        <v>2</v>
      </c>
      <c r="J2511" t="s">
        <v>117</v>
      </c>
      <c r="K2511" s="16">
        <v>6</v>
      </c>
      <c r="L2511" s="17">
        <v>475.80200000000002</v>
      </c>
      <c r="M2511" s="17">
        <v>38.064160000000001</v>
      </c>
      <c r="N2511" s="17">
        <v>87.617000000000004</v>
      </c>
      <c r="O2511" s="18">
        <f t="shared" ref="O2511:O2574" si="81">M2511-N2511</f>
        <v>-49.552840000000003</v>
      </c>
      <c r="P2511" s="17"/>
    </row>
    <row r="2512" spans="1:17" x14ac:dyDescent="0.2">
      <c r="A2512" s="5">
        <f t="shared" si="80"/>
        <v>1</v>
      </c>
      <c r="B2512" s="15">
        <v>45844</v>
      </c>
      <c r="C2512" t="s">
        <v>39</v>
      </c>
      <c r="D2512" t="s">
        <v>49</v>
      </c>
      <c r="E2512" t="s">
        <v>58</v>
      </c>
      <c r="H2512" t="s">
        <v>63</v>
      </c>
      <c r="I2512" t="s">
        <v>64</v>
      </c>
      <c r="J2512" t="s">
        <v>57</v>
      </c>
      <c r="K2512" s="16">
        <v>8</v>
      </c>
      <c r="L2512" s="17">
        <v>1911.194</v>
      </c>
      <c r="M2512" s="17">
        <v>152.89552</v>
      </c>
      <c r="N2512" s="17">
        <v>100.47399999999999</v>
      </c>
      <c r="O2512" s="18">
        <f t="shared" si="81"/>
        <v>52.421520000000015</v>
      </c>
      <c r="P2512" s="17"/>
      <c r="Q2512" s="17">
        <v>25.25</v>
      </c>
    </row>
    <row r="2513" spans="1:17" x14ac:dyDescent="0.2">
      <c r="A2513" s="5">
        <f t="shared" si="80"/>
        <v>1</v>
      </c>
      <c r="B2513" s="15">
        <v>45844</v>
      </c>
      <c r="C2513" t="s">
        <v>42</v>
      </c>
      <c r="D2513" t="s">
        <v>49</v>
      </c>
      <c r="E2513" t="s">
        <v>58</v>
      </c>
      <c r="F2513" t="s">
        <v>53</v>
      </c>
      <c r="H2513" t="s">
        <v>54</v>
      </c>
      <c r="I2513" t="s">
        <v>39</v>
      </c>
      <c r="J2513" t="s">
        <v>57</v>
      </c>
      <c r="K2513" s="16">
        <v>13</v>
      </c>
      <c r="L2513" s="17">
        <v>9550.0949999999993</v>
      </c>
      <c r="M2513" s="17">
        <v>764.00759999999991</v>
      </c>
      <c r="N2513" s="17">
        <v>82.86099999999999</v>
      </c>
      <c r="O2513" s="18">
        <f t="shared" si="81"/>
        <v>681.14659999999992</v>
      </c>
      <c r="P2513" s="17"/>
    </row>
    <row r="2514" spans="1:17" x14ac:dyDescent="0.2">
      <c r="A2514" s="5">
        <f t="shared" si="80"/>
        <v>1</v>
      </c>
      <c r="B2514" s="15">
        <v>45844</v>
      </c>
      <c r="C2514" t="s">
        <v>36</v>
      </c>
      <c r="D2514" t="s">
        <v>49</v>
      </c>
      <c r="E2514" t="s">
        <v>58</v>
      </c>
      <c r="H2514" t="s">
        <v>62</v>
      </c>
      <c r="I2514" t="s">
        <v>2</v>
      </c>
      <c r="J2514" t="s">
        <v>52</v>
      </c>
      <c r="K2514" s="16">
        <v>13</v>
      </c>
      <c r="L2514" s="17">
        <v>2036.133</v>
      </c>
      <c r="M2514" s="17">
        <v>162.89064000000002</v>
      </c>
      <c r="N2514" s="17">
        <v>92.09</v>
      </c>
      <c r="O2514" s="18">
        <f t="shared" si="81"/>
        <v>70.800640000000016</v>
      </c>
      <c r="P2514" s="17"/>
    </row>
    <row r="2515" spans="1:17" x14ac:dyDescent="0.2">
      <c r="A2515" s="5">
        <f t="shared" si="80"/>
        <v>1</v>
      </c>
      <c r="B2515" s="15">
        <v>45844</v>
      </c>
      <c r="C2515" t="s">
        <v>44</v>
      </c>
      <c r="D2515" t="s">
        <v>49</v>
      </c>
      <c r="E2515" t="s">
        <v>58</v>
      </c>
      <c r="H2515" t="s">
        <v>63</v>
      </c>
      <c r="I2515" t="s">
        <v>148</v>
      </c>
      <c r="J2515" t="s">
        <v>52</v>
      </c>
      <c r="K2515" s="16">
        <v>9</v>
      </c>
      <c r="L2515" s="17">
        <v>2350.7139999999999</v>
      </c>
      <c r="M2515" s="17">
        <v>188.05712</v>
      </c>
      <c r="N2515" s="17">
        <v>512.43500000000006</v>
      </c>
      <c r="O2515" s="18">
        <f t="shared" si="81"/>
        <v>-324.37788000000006</v>
      </c>
      <c r="P2515" s="17"/>
      <c r="Q2515" s="27">
        <v>68.56</v>
      </c>
    </row>
    <row r="2516" spans="1:17" x14ac:dyDescent="0.2">
      <c r="A2516" s="5">
        <f t="shared" si="80"/>
        <v>1</v>
      </c>
      <c r="B2516" s="15">
        <v>45844</v>
      </c>
      <c r="C2516" t="s">
        <v>46</v>
      </c>
      <c r="D2516" t="s">
        <v>49</v>
      </c>
      <c r="E2516" t="s">
        <v>58</v>
      </c>
      <c r="H2516" t="s">
        <v>62</v>
      </c>
      <c r="I2516" t="s">
        <v>2</v>
      </c>
      <c r="J2516" t="s">
        <v>57</v>
      </c>
      <c r="K2516" s="16">
        <v>12</v>
      </c>
      <c r="L2516" s="17">
        <v>2361.7469999999998</v>
      </c>
      <c r="M2516" s="17">
        <v>188.93975999999998</v>
      </c>
      <c r="N2516" s="17">
        <v>57.625999999999998</v>
      </c>
      <c r="O2516" s="18">
        <f t="shared" si="81"/>
        <v>131.31375999999997</v>
      </c>
      <c r="P2516" s="17"/>
    </row>
    <row r="2517" spans="1:17" x14ac:dyDescent="0.2">
      <c r="A2517" s="5">
        <f t="shared" si="80"/>
        <v>1</v>
      </c>
      <c r="B2517" s="15">
        <v>45844</v>
      </c>
      <c r="C2517" t="s">
        <v>48</v>
      </c>
      <c r="D2517" t="s">
        <v>49</v>
      </c>
      <c r="E2517" t="s">
        <v>58</v>
      </c>
      <c r="H2517" t="s">
        <v>54</v>
      </c>
      <c r="I2517" t="s">
        <v>42</v>
      </c>
      <c r="J2517" t="s">
        <v>57</v>
      </c>
      <c r="K2517" s="16">
        <v>11</v>
      </c>
      <c r="L2517" s="17">
        <v>1756.847</v>
      </c>
      <c r="M2517" s="17">
        <v>140.54776000000001</v>
      </c>
      <c r="N2517" s="17">
        <v>40.117000000000004</v>
      </c>
      <c r="O2517" s="18">
        <f t="shared" si="81"/>
        <v>100.43076000000001</v>
      </c>
      <c r="P2517" s="17"/>
    </row>
    <row r="2518" spans="1:17" x14ac:dyDescent="0.2">
      <c r="A2518" s="5">
        <f t="shared" si="80"/>
        <v>1</v>
      </c>
      <c r="B2518" s="15">
        <v>45844</v>
      </c>
      <c r="C2518" t="s">
        <v>55</v>
      </c>
      <c r="D2518" t="s">
        <v>49</v>
      </c>
      <c r="E2518" t="s">
        <v>58</v>
      </c>
      <c r="H2518" t="s">
        <v>54</v>
      </c>
      <c r="I2518" t="s">
        <v>2</v>
      </c>
      <c r="J2518" t="s">
        <v>52</v>
      </c>
      <c r="K2518" s="16">
        <v>16</v>
      </c>
      <c r="L2518" s="17">
        <v>2147.0430000000001</v>
      </c>
      <c r="M2518" s="17">
        <v>171.76344</v>
      </c>
      <c r="N2518" s="17">
        <v>31.155999999999999</v>
      </c>
      <c r="O2518" s="18">
        <f t="shared" si="81"/>
        <v>140.60744</v>
      </c>
      <c r="P2518" s="17"/>
    </row>
    <row r="2519" spans="1:17" x14ac:dyDescent="0.2">
      <c r="A2519" s="5">
        <f t="shared" si="80"/>
        <v>2</v>
      </c>
      <c r="B2519" s="15">
        <v>45845</v>
      </c>
      <c r="C2519" t="s">
        <v>32</v>
      </c>
      <c r="D2519" t="s">
        <v>33</v>
      </c>
      <c r="E2519" t="s">
        <v>173</v>
      </c>
      <c r="H2519" t="s">
        <v>54</v>
      </c>
      <c r="I2519" t="s">
        <v>2</v>
      </c>
      <c r="J2519" t="s">
        <v>43</v>
      </c>
      <c r="K2519" s="16">
        <v>8</v>
      </c>
      <c r="L2519" s="17">
        <v>311.61</v>
      </c>
      <c r="M2519" s="17">
        <v>24.928800000000003</v>
      </c>
      <c r="N2519" s="17">
        <v>32.057999999999993</v>
      </c>
      <c r="O2519" s="18">
        <f t="shared" si="81"/>
        <v>-7.1291999999999902</v>
      </c>
      <c r="P2519" s="17"/>
    </row>
    <row r="2520" spans="1:17" x14ac:dyDescent="0.2">
      <c r="A2520" s="5">
        <f t="shared" si="80"/>
        <v>2</v>
      </c>
      <c r="B2520" s="15">
        <v>45845</v>
      </c>
      <c r="C2520" t="s">
        <v>39</v>
      </c>
      <c r="D2520" t="s">
        <v>49</v>
      </c>
      <c r="E2520" t="s">
        <v>173</v>
      </c>
      <c r="H2520" t="s">
        <v>54</v>
      </c>
      <c r="I2520" t="s">
        <v>2</v>
      </c>
      <c r="J2520" t="s">
        <v>52</v>
      </c>
      <c r="K2520" s="16">
        <v>10</v>
      </c>
      <c r="L2520" s="17">
        <v>411.31400000000002</v>
      </c>
      <c r="M2520" s="17">
        <v>32.905120000000004</v>
      </c>
      <c r="N2520" s="17">
        <v>32.176000000000002</v>
      </c>
      <c r="O2520" s="18">
        <f t="shared" si="81"/>
        <v>0.72912000000000177</v>
      </c>
      <c r="P2520" s="17"/>
    </row>
    <row r="2521" spans="1:17" x14ac:dyDescent="0.2">
      <c r="A2521" s="5">
        <f t="shared" si="80"/>
        <v>2</v>
      </c>
      <c r="B2521" s="15">
        <v>45845</v>
      </c>
      <c r="C2521" t="s">
        <v>42</v>
      </c>
      <c r="D2521" t="s">
        <v>33</v>
      </c>
      <c r="E2521" t="s">
        <v>173</v>
      </c>
      <c r="H2521" t="s">
        <v>35</v>
      </c>
      <c r="I2521" t="s">
        <v>39</v>
      </c>
      <c r="J2521" t="s">
        <v>40</v>
      </c>
      <c r="K2521" s="16">
        <v>9</v>
      </c>
      <c r="L2521" s="17">
        <v>379.16899999999998</v>
      </c>
      <c r="M2521" s="17">
        <v>30.33352</v>
      </c>
      <c r="N2521" s="17">
        <v>34.668000000000006</v>
      </c>
      <c r="O2521" s="18">
        <f t="shared" si="81"/>
        <v>-4.3344800000000063</v>
      </c>
      <c r="P2521" s="17"/>
    </row>
    <row r="2522" spans="1:17" x14ac:dyDescent="0.2">
      <c r="A2522" s="5">
        <f t="shared" si="80"/>
        <v>2</v>
      </c>
      <c r="B2522" s="15">
        <v>45845</v>
      </c>
      <c r="C2522" t="s">
        <v>36</v>
      </c>
      <c r="D2522" t="s">
        <v>49</v>
      </c>
      <c r="E2522" t="s">
        <v>173</v>
      </c>
      <c r="H2522" t="s">
        <v>51</v>
      </c>
      <c r="I2522" t="s">
        <v>2</v>
      </c>
      <c r="J2522" t="s">
        <v>52</v>
      </c>
      <c r="K2522" s="16">
        <v>9</v>
      </c>
      <c r="L2522" s="17">
        <v>538.66600000000005</v>
      </c>
      <c r="M2522" s="17">
        <v>43.093280000000007</v>
      </c>
      <c r="N2522" s="17">
        <v>13.393000000000002</v>
      </c>
      <c r="O2522" s="18">
        <f t="shared" si="81"/>
        <v>29.700280000000006</v>
      </c>
      <c r="P2522" s="17"/>
    </row>
    <row r="2523" spans="1:17" x14ac:dyDescent="0.2">
      <c r="A2523" s="5">
        <f t="shared" si="80"/>
        <v>2</v>
      </c>
      <c r="B2523" s="15">
        <v>45845</v>
      </c>
      <c r="C2523" t="s">
        <v>44</v>
      </c>
      <c r="D2523" t="s">
        <v>33</v>
      </c>
      <c r="E2523" t="s">
        <v>173</v>
      </c>
      <c r="H2523" t="s">
        <v>54</v>
      </c>
      <c r="I2523" t="s">
        <v>2</v>
      </c>
      <c r="J2523" t="s">
        <v>43</v>
      </c>
      <c r="K2523" s="16">
        <v>10</v>
      </c>
      <c r="L2523" s="17">
        <v>476.35700000000003</v>
      </c>
      <c r="M2523" s="17">
        <v>38.108560000000004</v>
      </c>
      <c r="N2523" s="17">
        <v>30.346999999999998</v>
      </c>
      <c r="O2523" s="18">
        <f t="shared" si="81"/>
        <v>7.7615600000000065</v>
      </c>
      <c r="P2523" s="17" t="s">
        <v>2</v>
      </c>
    </row>
    <row r="2524" spans="1:17" x14ac:dyDescent="0.2">
      <c r="A2524" s="5">
        <f t="shared" si="80"/>
        <v>2</v>
      </c>
      <c r="B2524" s="15">
        <v>45845</v>
      </c>
      <c r="C2524" t="s">
        <v>46</v>
      </c>
      <c r="D2524" t="s">
        <v>49</v>
      </c>
      <c r="E2524" t="s">
        <v>173</v>
      </c>
      <c r="H2524" t="s">
        <v>54</v>
      </c>
      <c r="I2524" t="s">
        <v>36</v>
      </c>
      <c r="J2524" t="s">
        <v>57</v>
      </c>
      <c r="K2524" s="16">
        <v>13</v>
      </c>
      <c r="L2524" s="17">
        <v>485.61</v>
      </c>
      <c r="M2524" s="17">
        <v>38.848800000000004</v>
      </c>
      <c r="N2524" s="17">
        <v>24.046999999999997</v>
      </c>
      <c r="O2524" s="18">
        <f t="shared" si="81"/>
        <v>14.801800000000007</v>
      </c>
      <c r="P2524" s="17"/>
    </row>
    <row r="2525" spans="1:17" x14ac:dyDescent="0.2">
      <c r="A2525" s="5">
        <f t="shared" si="80"/>
        <v>2</v>
      </c>
      <c r="B2525" s="15">
        <v>45845</v>
      </c>
      <c r="C2525" t="s">
        <v>48</v>
      </c>
      <c r="D2525" t="s">
        <v>49</v>
      </c>
      <c r="E2525" t="s">
        <v>173</v>
      </c>
      <c r="H2525" t="s">
        <v>54</v>
      </c>
      <c r="I2525" t="s">
        <v>36</v>
      </c>
      <c r="J2525" t="s">
        <v>57</v>
      </c>
      <c r="K2525" s="16">
        <v>13</v>
      </c>
      <c r="L2525" s="17">
        <v>534.53800000000001</v>
      </c>
      <c r="M2525" s="17">
        <v>42.763040000000004</v>
      </c>
      <c r="N2525" s="17">
        <v>16.952999999999999</v>
      </c>
      <c r="O2525" s="18">
        <f t="shared" si="81"/>
        <v>25.810040000000004</v>
      </c>
      <c r="P2525" s="17"/>
    </row>
    <row r="2526" spans="1:17" x14ac:dyDescent="0.2">
      <c r="A2526" s="5">
        <f t="shared" si="80"/>
        <v>2</v>
      </c>
      <c r="B2526" s="15">
        <v>45845</v>
      </c>
      <c r="C2526" t="s">
        <v>55</v>
      </c>
      <c r="D2526" t="s">
        <v>49</v>
      </c>
      <c r="E2526" t="s">
        <v>173</v>
      </c>
      <c r="H2526" t="s">
        <v>54</v>
      </c>
      <c r="I2526" t="s">
        <v>36</v>
      </c>
      <c r="J2526" t="s">
        <v>57</v>
      </c>
      <c r="K2526" s="16">
        <v>14</v>
      </c>
      <c r="L2526" s="17">
        <v>677.28200000000004</v>
      </c>
      <c r="M2526" s="17">
        <v>54.182560000000002</v>
      </c>
      <c r="N2526" s="17">
        <v>25.154999999999998</v>
      </c>
      <c r="O2526" s="18">
        <f t="shared" si="81"/>
        <v>29.027560000000005</v>
      </c>
      <c r="P2526" s="17"/>
    </row>
    <row r="2527" spans="1:17" x14ac:dyDescent="0.2">
      <c r="A2527" s="5">
        <f t="shared" si="80"/>
        <v>2</v>
      </c>
      <c r="B2527" s="15">
        <v>45845</v>
      </c>
      <c r="C2527" t="s">
        <v>32</v>
      </c>
      <c r="D2527" t="s">
        <v>49</v>
      </c>
      <c r="E2527" t="s">
        <v>149</v>
      </c>
      <c r="H2527" t="s">
        <v>73</v>
      </c>
      <c r="I2527" t="s">
        <v>2</v>
      </c>
      <c r="J2527" t="s">
        <v>52</v>
      </c>
      <c r="K2527" s="16">
        <v>10</v>
      </c>
      <c r="L2527" s="17">
        <v>519.10199999999998</v>
      </c>
      <c r="M2527" s="17">
        <v>41.52816</v>
      </c>
      <c r="N2527" s="17">
        <v>38.396999999999991</v>
      </c>
      <c r="O2527" s="18">
        <f t="shared" si="81"/>
        <v>3.1311600000000084</v>
      </c>
      <c r="P2527" s="17"/>
    </row>
    <row r="2528" spans="1:17" x14ac:dyDescent="0.2">
      <c r="A2528" s="5">
        <f t="shared" si="80"/>
        <v>2</v>
      </c>
      <c r="B2528" s="15">
        <v>45845</v>
      </c>
      <c r="C2528" t="s">
        <v>39</v>
      </c>
      <c r="D2528" t="s">
        <v>49</v>
      </c>
      <c r="E2528" t="s">
        <v>149</v>
      </c>
      <c r="H2528" t="s">
        <v>51</v>
      </c>
      <c r="I2528" t="s">
        <v>2</v>
      </c>
      <c r="J2528" t="s">
        <v>52</v>
      </c>
      <c r="K2528" s="16">
        <v>13</v>
      </c>
      <c r="L2528" s="17">
        <v>580.92200000000003</v>
      </c>
      <c r="M2528" s="17">
        <v>46.473760000000006</v>
      </c>
      <c r="N2528" s="17">
        <v>39.188999999999993</v>
      </c>
      <c r="O2528" s="18">
        <f t="shared" si="81"/>
        <v>7.2847600000000128</v>
      </c>
      <c r="P2528" s="17"/>
    </row>
    <row r="2529" spans="1:16" x14ac:dyDescent="0.2">
      <c r="A2529" s="5">
        <f t="shared" si="80"/>
        <v>2</v>
      </c>
      <c r="B2529" s="15">
        <v>45845</v>
      </c>
      <c r="C2529" t="s">
        <v>42</v>
      </c>
      <c r="D2529" t="s">
        <v>49</v>
      </c>
      <c r="E2529" t="s">
        <v>149</v>
      </c>
      <c r="H2529" t="s">
        <v>51</v>
      </c>
      <c r="I2529" t="s">
        <v>2</v>
      </c>
      <c r="J2529" t="s">
        <v>52</v>
      </c>
      <c r="K2529" s="16">
        <v>11</v>
      </c>
      <c r="L2529" s="17">
        <v>675.93700000000001</v>
      </c>
      <c r="M2529" s="17">
        <v>54.074960000000004</v>
      </c>
      <c r="N2529" s="17">
        <v>38.554999999999993</v>
      </c>
      <c r="O2529" s="18">
        <f t="shared" si="81"/>
        <v>15.519960000000012</v>
      </c>
      <c r="P2529" s="17"/>
    </row>
    <row r="2530" spans="1:16" x14ac:dyDescent="0.2">
      <c r="A2530" s="5">
        <f t="shared" si="80"/>
        <v>2</v>
      </c>
      <c r="B2530" s="15">
        <v>45845</v>
      </c>
      <c r="C2530" t="s">
        <v>36</v>
      </c>
      <c r="D2530" t="s">
        <v>49</v>
      </c>
      <c r="E2530" t="s">
        <v>149</v>
      </c>
      <c r="H2530" t="s">
        <v>51</v>
      </c>
      <c r="I2530" t="s">
        <v>2</v>
      </c>
      <c r="J2530" t="s">
        <v>52</v>
      </c>
      <c r="K2530" s="16">
        <v>15</v>
      </c>
      <c r="L2530" s="17">
        <v>757.27499999999998</v>
      </c>
      <c r="M2530" s="17">
        <v>60.582000000000001</v>
      </c>
      <c r="N2530" s="17">
        <v>36.984999999999999</v>
      </c>
      <c r="O2530" s="18">
        <f t="shared" si="81"/>
        <v>23.597000000000001</v>
      </c>
      <c r="P2530" s="17"/>
    </row>
    <row r="2531" spans="1:16" x14ac:dyDescent="0.2">
      <c r="A2531" s="5">
        <f t="shared" si="80"/>
        <v>2</v>
      </c>
      <c r="B2531" s="15">
        <v>45845</v>
      </c>
      <c r="C2531" t="s">
        <v>44</v>
      </c>
      <c r="D2531" t="s">
        <v>49</v>
      </c>
      <c r="E2531" t="s">
        <v>149</v>
      </c>
      <c r="H2531" t="s">
        <v>54</v>
      </c>
      <c r="I2531" t="s">
        <v>42</v>
      </c>
      <c r="J2531" t="s">
        <v>146</v>
      </c>
      <c r="K2531" s="16">
        <v>16</v>
      </c>
      <c r="L2531" s="17">
        <v>918.125</v>
      </c>
      <c r="M2531" s="17">
        <v>73.45</v>
      </c>
      <c r="N2531" s="17">
        <v>46.409000000000006</v>
      </c>
      <c r="O2531" s="18">
        <f t="shared" si="81"/>
        <v>27.040999999999997</v>
      </c>
      <c r="P2531" s="17"/>
    </row>
    <row r="2532" spans="1:16" x14ac:dyDescent="0.2">
      <c r="A2532" s="5">
        <f t="shared" si="80"/>
        <v>2</v>
      </c>
      <c r="B2532" s="15">
        <v>45845</v>
      </c>
      <c r="C2532" t="s">
        <v>46</v>
      </c>
      <c r="D2532" t="s">
        <v>49</v>
      </c>
      <c r="E2532" t="s">
        <v>149</v>
      </c>
      <c r="H2532" t="s">
        <v>54</v>
      </c>
      <c r="I2532" t="s">
        <v>42</v>
      </c>
      <c r="J2532" t="s">
        <v>146</v>
      </c>
      <c r="K2532" s="16">
        <v>15</v>
      </c>
      <c r="L2532" s="17">
        <v>816.08799999999997</v>
      </c>
      <c r="M2532" s="17">
        <v>65.287040000000005</v>
      </c>
      <c r="N2532" s="17">
        <v>26.160000000000004</v>
      </c>
      <c r="O2532" s="18">
        <f t="shared" si="81"/>
        <v>39.127040000000001</v>
      </c>
      <c r="P2532" s="17"/>
    </row>
    <row r="2533" spans="1:16" x14ac:dyDescent="0.2">
      <c r="A2533" s="5">
        <f t="shared" si="80"/>
        <v>2</v>
      </c>
      <c r="B2533" s="15">
        <v>45845</v>
      </c>
      <c r="C2533" t="s">
        <v>48</v>
      </c>
      <c r="D2533" t="s">
        <v>49</v>
      </c>
      <c r="E2533" t="s">
        <v>149</v>
      </c>
      <c r="H2533" t="s">
        <v>51</v>
      </c>
      <c r="I2533" t="s">
        <v>2</v>
      </c>
      <c r="J2533" t="s">
        <v>57</v>
      </c>
      <c r="K2533" s="16">
        <v>9</v>
      </c>
      <c r="L2533" s="17">
        <v>627.37199999999996</v>
      </c>
      <c r="M2533" s="17">
        <v>50.18976</v>
      </c>
      <c r="N2533" s="17">
        <v>26.869</v>
      </c>
      <c r="O2533" s="18">
        <f t="shared" si="81"/>
        <v>23.32076</v>
      </c>
      <c r="P2533" s="17"/>
    </row>
    <row r="2534" spans="1:16" x14ac:dyDescent="0.2">
      <c r="A2534" s="5">
        <f t="shared" si="80"/>
        <v>2</v>
      </c>
      <c r="B2534" s="15">
        <v>45845</v>
      </c>
      <c r="C2534" t="s">
        <v>55</v>
      </c>
      <c r="D2534" t="s">
        <v>49</v>
      </c>
      <c r="E2534" t="s">
        <v>149</v>
      </c>
      <c r="H2534" t="s">
        <v>51</v>
      </c>
      <c r="I2534" t="s">
        <v>2</v>
      </c>
      <c r="J2534" t="s">
        <v>52</v>
      </c>
      <c r="K2534" s="16">
        <v>7</v>
      </c>
      <c r="L2534" s="17">
        <v>312.36599999999999</v>
      </c>
      <c r="M2534" s="17">
        <v>24.989280000000001</v>
      </c>
      <c r="N2534" s="17">
        <v>38.317999999999998</v>
      </c>
      <c r="O2534" s="18">
        <f t="shared" si="81"/>
        <v>-13.328719999999997</v>
      </c>
      <c r="P2534" s="17"/>
    </row>
    <row r="2535" spans="1:16" x14ac:dyDescent="0.2">
      <c r="A2535" s="5">
        <f t="shared" si="80"/>
        <v>3</v>
      </c>
      <c r="B2535" s="15">
        <v>45846</v>
      </c>
      <c r="C2535" t="s">
        <v>32</v>
      </c>
      <c r="D2535" t="s">
        <v>49</v>
      </c>
      <c r="E2535" t="s">
        <v>71</v>
      </c>
      <c r="H2535" t="s">
        <v>51</v>
      </c>
      <c r="I2535" t="s">
        <v>2</v>
      </c>
      <c r="J2535" t="s">
        <v>117</v>
      </c>
      <c r="K2535" s="16">
        <v>6</v>
      </c>
      <c r="L2535" s="17">
        <v>610.83299999999997</v>
      </c>
      <c r="M2535" s="17">
        <v>48.866639999999997</v>
      </c>
      <c r="N2535" s="17">
        <v>49.472000000000001</v>
      </c>
      <c r="O2535" s="18">
        <f t="shared" si="81"/>
        <v>-0.60536000000000456</v>
      </c>
      <c r="P2535" s="17"/>
    </row>
    <row r="2536" spans="1:16" x14ac:dyDescent="0.2">
      <c r="A2536" s="5">
        <f t="shared" si="80"/>
        <v>3</v>
      </c>
      <c r="B2536" s="15">
        <v>45846</v>
      </c>
      <c r="C2536" t="s">
        <v>39</v>
      </c>
      <c r="D2536" t="s">
        <v>49</v>
      </c>
      <c r="E2536" t="s">
        <v>71</v>
      </c>
      <c r="H2536" t="s">
        <v>45</v>
      </c>
      <c r="I2536" t="s">
        <v>2</v>
      </c>
      <c r="J2536" t="s">
        <v>52</v>
      </c>
      <c r="K2536" s="16">
        <v>7</v>
      </c>
      <c r="L2536" s="17">
        <v>318.25799999999998</v>
      </c>
      <c r="M2536" s="17">
        <v>25.460639999999998</v>
      </c>
      <c r="N2536" s="17">
        <v>41.539000000000009</v>
      </c>
      <c r="O2536" s="18">
        <f t="shared" si="81"/>
        <v>-16.078360000000011</v>
      </c>
      <c r="P2536" s="17"/>
    </row>
    <row r="2537" spans="1:16" x14ac:dyDescent="0.2">
      <c r="A2537" s="5">
        <f t="shared" si="80"/>
        <v>3</v>
      </c>
      <c r="B2537" s="15">
        <v>45846</v>
      </c>
      <c r="C2537" t="s">
        <v>42</v>
      </c>
      <c r="D2537" t="s">
        <v>49</v>
      </c>
      <c r="E2537" t="s">
        <v>71</v>
      </c>
      <c r="H2537" t="s">
        <v>35</v>
      </c>
      <c r="I2537" t="s">
        <v>39</v>
      </c>
      <c r="J2537" t="s">
        <v>57</v>
      </c>
      <c r="K2537" s="16">
        <v>7</v>
      </c>
      <c r="L2537" s="17">
        <v>676.32799999999997</v>
      </c>
      <c r="M2537" s="17">
        <v>54.10624</v>
      </c>
      <c r="N2537" s="17">
        <v>40.223999999999997</v>
      </c>
      <c r="O2537" s="18">
        <f t="shared" si="81"/>
        <v>13.882240000000003</v>
      </c>
      <c r="P2537" s="17"/>
    </row>
    <row r="2538" spans="1:16" x14ac:dyDescent="0.2">
      <c r="A2538" s="5">
        <f t="shared" si="80"/>
        <v>3</v>
      </c>
      <c r="B2538" s="15">
        <v>45846</v>
      </c>
      <c r="C2538" t="s">
        <v>36</v>
      </c>
      <c r="D2538" t="s">
        <v>49</v>
      </c>
      <c r="E2538" t="s">
        <v>71</v>
      </c>
      <c r="H2538" t="s">
        <v>45</v>
      </c>
      <c r="I2538" t="s">
        <v>36</v>
      </c>
      <c r="J2538" t="s">
        <v>57</v>
      </c>
      <c r="K2538" s="16">
        <v>10</v>
      </c>
      <c r="L2538" s="17">
        <v>626.83600000000001</v>
      </c>
      <c r="M2538" s="17">
        <v>50.146880000000003</v>
      </c>
      <c r="N2538" s="17">
        <v>23.555000000000003</v>
      </c>
      <c r="O2538" s="18">
        <f t="shared" si="81"/>
        <v>26.59188</v>
      </c>
      <c r="P2538" s="17"/>
    </row>
    <row r="2539" spans="1:16" x14ac:dyDescent="0.2">
      <c r="A2539" s="5">
        <f t="shared" si="80"/>
        <v>3</v>
      </c>
      <c r="B2539" s="15">
        <v>45846</v>
      </c>
      <c r="C2539" t="s">
        <v>44</v>
      </c>
      <c r="D2539" t="s">
        <v>49</v>
      </c>
      <c r="E2539" t="s">
        <v>71</v>
      </c>
      <c r="H2539" t="s">
        <v>54</v>
      </c>
      <c r="I2539" t="s">
        <v>42</v>
      </c>
      <c r="J2539" t="s">
        <v>40</v>
      </c>
      <c r="K2539" s="16">
        <v>14</v>
      </c>
      <c r="L2539" s="17">
        <v>1059.2809999999999</v>
      </c>
      <c r="M2539" s="17">
        <v>84.74248</v>
      </c>
      <c r="N2539" s="17">
        <v>26.644000000000002</v>
      </c>
      <c r="O2539" s="18">
        <f t="shared" si="81"/>
        <v>58.098479999999995</v>
      </c>
      <c r="P2539" s="17"/>
    </row>
    <row r="2540" spans="1:16" x14ac:dyDescent="0.2">
      <c r="A2540" s="5">
        <f t="shared" si="80"/>
        <v>3</v>
      </c>
      <c r="B2540" s="15">
        <v>45846</v>
      </c>
      <c r="C2540" t="s">
        <v>46</v>
      </c>
      <c r="D2540" t="s">
        <v>49</v>
      </c>
      <c r="E2540" t="s">
        <v>71</v>
      </c>
      <c r="H2540" t="s">
        <v>54</v>
      </c>
      <c r="I2540" t="s">
        <v>2</v>
      </c>
      <c r="J2540" t="s">
        <v>52</v>
      </c>
      <c r="K2540" s="16">
        <v>13</v>
      </c>
      <c r="L2540" s="17">
        <v>907.39800000000002</v>
      </c>
      <c r="M2540" s="17">
        <v>72.591840000000005</v>
      </c>
      <c r="N2540" s="17">
        <v>52.638999999999996</v>
      </c>
      <c r="O2540" s="18">
        <f t="shared" si="81"/>
        <v>19.952840000000009</v>
      </c>
      <c r="P2540" s="17"/>
    </row>
    <row r="2541" spans="1:16" x14ac:dyDescent="0.2">
      <c r="A2541" s="5">
        <f t="shared" si="80"/>
        <v>3</v>
      </c>
      <c r="B2541" s="15">
        <v>45846</v>
      </c>
      <c r="C2541" t="s">
        <v>48</v>
      </c>
      <c r="D2541" t="s">
        <v>49</v>
      </c>
      <c r="E2541" t="s">
        <v>71</v>
      </c>
      <c r="F2541" t="s">
        <v>53</v>
      </c>
      <c r="H2541" t="s">
        <v>54</v>
      </c>
      <c r="I2541" t="s">
        <v>2</v>
      </c>
      <c r="J2541" t="s">
        <v>52</v>
      </c>
      <c r="K2541" s="16">
        <v>16</v>
      </c>
      <c r="L2541" s="17">
        <v>6979.8940000000002</v>
      </c>
      <c r="M2541" s="17">
        <v>558.39152000000001</v>
      </c>
      <c r="N2541" s="17">
        <v>95.63600000000001</v>
      </c>
      <c r="O2541" s="18">
        <f t="shared" si="81"/>
        <v>462.75551999999999</v>
      </c>
      <c r="P2541" s="17"/>
    </row>
    <row r="2542" spans="1:16" x14ac:dyDescent="0.2">
      <c r="A2542" s="5">
        <f t="shared" si="80"/>
        <v>3</v>
      </c>
      <c r="B2542" s="15">
        <v>45846</v>
      </c>
      <c r="C2542" t="s">
        <v>55</v>
      </c>
      <c r="D2542" t="s">
        <v>49</v>
      </c>
      <c r="E2542" t="s">
        <v>71</v>
      </c>
      <c r="H2542" t="s">
        <v>54</v>
      </c>
      <c r="I2542" t="s">
        <v>42</v>
      </c>
      <c r="J2542" t="s">
        <v>40</v>
      </c>
      <c r="K2542" s="16">
        <v>15</v>
      </c>
      <c r="L2542" s="17">
        <v>1153.877</v>
      </c>
      <c r="M2542" s="17">
        <v>92.310159999999996</v>
      </c>
      <c r="N2542" s="17">
        <v>34.127000000000002</v>
      </c>
      <c r="O2542" s="18">
        <f t="shared" si="81"/>
        <v>58.183159999999994</v>
      </c>
      <c r="P2542" s="17"/>
    </row>
    <row r="2543" spans="1:16" x14ac:dyDescent="0.2">
      <c r="A2543" s="5">
        <f t="shared" si="80"/>
        <v>4</v>
      </c>
      <c r="B2543" s="15">
        <v>45847</v>
      </c>
      <c r="C2543" t="s">
        <v>32</v>
      </c>
      <c r="D2543" t="s">
        <v>33</v>
      </c>
      <c r="E2543" t="s">
        <v>114</v>
      </c>
      <c r="H2543" t="s">
        <v>35</v>
      </c>
      <c r="I2543" t="s">
        <v>39</v>
      </c>
      <c r="J2543" t="s">
        <v>52</v>
      </c>
      <c r="K2543" s="16">
        <v>6</v>
      </c>
      <c r="L2543" s="17">
        <v>134.607</v>
      </c>
      <c r="M2543" s="17">
        <v>10.768560000000001</v>
      </c>
      <c r="N2543" s="17">
        <v>31.990000000000002</v>
      </c>
      <c r="O2543" s="18">
        <f t="shared" si="81"/>
        <v>-21.221440000000001</v>
      </c>
      <c r="P2543" s="17"/>
    </row>
    <row r="2544" spans="1:16" x14ac:dyDescent="0.2">
      <c r="A2544" s="5">
        <f t="shared" si="80"/>
        <v>4</v>
      </c>
      <c r="B2544" s="15">
        <v>45847</v>
      </c>
      <c r="C2544" t="s">
        <v>39</v>
      </c>
      <c r="D2544" t="s">
        <v>33</v>
      </c>
      <c r="E2544" t="s">
        <v>114</v>
      </c>
      <c r="H2544" t="s">
        <v>35</v>
      </c>
      <c r="I2544" t="s">
        <v>42</v>
      </c>
      <c r="J2544" t="s">
        <v>40</v>
      </c>
      <c r="K2544" s="16">
        <v>7</v>
      </c>
      <c r="L2544" s="17">
        <v>297.83</v>
      </c>
      <c r="M2544" s="17">
        <v>23.8264</v>
      </c>
      <c r="N2544" s="17">
        <v>28.463999999999999</v>
      </c>
      <c r="O2544" s="18">
        <f t="shared" si="81"/>
        <v>-4.6375999999999991</v>
      </c>
      <c r="P2544" s="17"/>
    </row>
    <row r="2545" spans="1:16" x14ac:dyDescent="0.2">
      <c r="A2545" s="5">
        <f t="shared" si="80"/>
        <v>4</v>
      </c>
      <c r="B2545" s="15">
        <v>45847</v>
      </c>
      <c r="C2545" t="s">
        <v>42</v>
      </c>
      <c r="D2545" t="s">
        <v>33</v>
      </c>
      <c r="E2545" t="s">
        <v>114</v>
      </c>
      <c r="H2545" t="s">
        <v>54</v>
      </c>
      <c r="I2545" t="s">
        <v>2</v>
      </c>
      <c r="J2545" t="s">
        <v>43</v>
      </c>
      <c r="K2545" s="16">
        <v>8</v>
      </c>
      <c r="L2545" s="17">
        <v>279.05700000000002</v>
      </c>
      <c r="M2545" s="17">
        <v>22.324560000000002</v>
      </c>
      <c r="N2545" s="17">
        <v>29.766999999999996</v>
      </c>
      <c r="O2545" s="18">
        <f t="shared" si="81"/>
        <v>-7.4424399999999942</v>
      </c>
      <c r="P2545" s="17"/>
    </row>
    <row r="2546" spans="1:16" x14ac:dyDescent="0.2">
      <c r="A2546" s="5">
        <f t="shared" si="80"/>
        <v>4</v>
      </c>
      <c r="B2546" s="15">
        <v>45847</v>
      </c>
      <c r="C2546" t="s">
        <v>36</v>
      </c>
      <c r="D2546" t="s">
        <v>49</v>
      </c>
      <c r="E2546" t="s">
        <v>114</v>
      </c>
      <c r="H2546" t="s">
        <v>35</v>
      </c>
      <c r="I2546" t="s">
        <v>39</v>
      </c>
      <c r="J2546" t="s">
        <v>117</v>
      </c>
      <c r="K2546" s="16">
        <v>7</v>
      </c>
      <c r="L2546" s="17">
        <v>287.291</v>
      </c>
      <c r="M2546" s="17">
        <v>22.983280000000001</v>
      </c>
      <c r="N2546" s="17">
        <v>47.502999999999993</v>
      </c>
      <c r="O2546" s="18">
        <f t="shared" si="81"/>
        <v>-24.519719999999992</v>
      </c>
      <c r="P2546" s="17"/>
    </row>
    <row r="2547" spans="1:16" x14ac:dyDescent="0.2">
      <c r="A2547" s="5">
        <f t="shared" si="80"/>
        <v>4</v>
      </c>
      <c r="B2547" s="15">
        <v>45847</v>
      </c>
      <c r="C2547" t="s">
        <v>44</v>
      </c>
      <c r="D2547" t="s">
        <v>49</v>
      </c>
      <c r="E2547" t="s">
        <v>114</v>
      </c>
      <c r="H2547" t="s">
        <v>35</v>
      </c>
      <c r="I2547" t="s">
        <v>2</v>
      </c>
      <c r="J2547" t="s">
        <v>52</v>
      </c>
      <c r="K2547" s="16">
        <v>8</v>
      </c>
      <c r="L2547" s="17">
        <v>371.64100000000002</v>
      </c>
      <c r="M2547" s="17">
        <v>29.731280000000002</v>
      </c>
      <c r="N2547" s="17">
        <v>16.753999999999998</v>
      </c>
      <c r="O2547" s="18">
        <f t="shared" si="81"/>
        <v>12.977280000000004</v>
      </c>
      <c r="P2547" s="17"/>
    </row>
    <row r="2548" spans="1:16" x14ac:dyDescent="0.2">
      <c r="A2548" s="5">
        <f t="shared" si="80"/>
        <v>4</v>
      </c>
      <c r="B2548" s="15">
        <v>45847</v>
      </c>
      <c r="C2548" t="s">
        <v>46</v>
      </c>
      <c r="D2548" t="s">
        <v>49</v>
      </c>
      <c r="E2548" t="s">
        <v>114</v>
      </c>
      <c r="H2548" t="s">
        <v>35</v>
      </c>
      <c r="I2548" t="s">
        <v>42</v>
      </c>
      <c r="J2548" t="s">
        <v>40</v>
      </c>
      <c r="K2548" s="16">
        <v>6</v>
      </c>
      <c r="L2548" s="17">
        <v>349.62200000000001</v>
      </c>
      <c r="M2548" s="17">
        <v>27.969760000000001</v>
      </c>
      <c r="N2548" s="17">
        <v>16.544</v>
      </c>
      <c r="O2548" s="18">
        <f t="shared" si="81"/>
        <v>11.42576</v>
      </c>
      <c r="P2548" s="17"/>
    </row>
    <row r="2549" spans="1:16" x14ac:dyDescent="0.2">
      <c r="A2549" s="5">
        <f t="shared" si="80"/>
        <v>4</v>
      </c>
      <c r="B2549" s="15">
        <v>45847</v>
      </c>
      <c r="C2549" t="s">
        <v>48</v>
      </c>
      <c r="D2549" t="s">
        <v>49</v>
      </c>
      <c r="E2549" t="s">
        <v>114</v>
      </c>
      <c r="H2549" t="s">
        <v>54</v>
      </c>
      <c r="I2549" t="s">
        <v>42</v>
      </c>
      <c r="J2549" t="s">
        <v>57</v>
      </c>
      <c r="K2549" s="16">
        <v>11</v>
      </c>
      <c r="L2549" s="17">
        <v>436.726</v>
      </c>
      <c r="M2549" s="17">
        <v>34.938079999999999</v>
      </c>
      <c r="N2549" s="17">
        <v>29.79</v>
      </c>
      <c r="O2549" s="18">
        <f t="shared" si="81"/>
        <v>5.1480800000000002</v>
      </c>
      <c r="P2549" s="17"/>
    </row>
    <row r="2550" spans="1:16" x14ac:dyDescent="0.2">
      <c r="A2550" s="5">
        <f t="shared" si="80"/>
        <v>4</v>
      </c>
      <c r="B2550" s="15">
        <v>45847</v>
      </c>
      <c r="C2550" t="s">
        <v>55</v>
      </c>
      <c r="D2550" t="s">
        <v>49</v>
      </c>
      <c r="E2550" t="s">
        <v>114</v>
      </c>
      <c r="H2550" t="s">
        <v>54</v>
      </c>
      <c r="I2550" t="s">
        <v>36</v>
      </c>
      <c r="J2550" t="s">
        <v>57</v>
      </c>
      <c r="K2550" s="16">
        <v>14</v>
      </c>
      <c r="L2550" s="17">
        <v>620.13900000000001</v>
      </c>
      <c r="M2550" s="17">
        <v>49.61112</v>
      </c>
      <c r="N2550" s="17">
        <v>21.931000000000001</v>
      </c>
      <c r="O2550" s="18">
        <f t="shared" si="81"/>
        <v>27.680119999999999</v>
      </c>
      <c r="P2550" s="17"/>
    </row>
    <row r="2551" spans="1:16" x14ac:dyDescent="0.2">
      <c r="A2551" s="5">
        <f t="shared" si="80"/>
        <v>4</v>
      </c>
      <c r="B2551" s="15">
        <v>45847</v>
      </c>
      <c r="C2551" t="s">
        <v>70</v>
      </c>
      <c r="D2551" t="s">
        <v>49</v>
      </c>
      <c r="E2551" t="s">
        <v>114</v>
      </c>
      <c r="H2551" t="s">
        <v>54</v>
      </c>
      <c r="I2551" t="s">
        <v>36</v>
      </c>
      <c r="J2551" t="s">
        <v>57</v>
      </c>
      <c r="K2551" s="16">
        <v>14</v>
      </c>
      <c r="L2551" s="17">
        <v>522.08600000000001</v>
      </c>
      <c r="M2551" s="17">
        <v>41.76688</v>
      </c>
      <c r="N2551" s="17">
        <v>25.030999999999999</v>
      </c>
      <c r="O2551" s="18">
        <f t="shared" si="81"/>
        <v>16.735880000000002</v>
      </c>
      <c r="P2551" s="17"/>
    </row>
    <row r="2552" spans="1:16" x14ac:dyDescent="0.2">
      <c r="A2552" s="5">
        <f t="shared" si="80"/>
        <v>4</v>
      </c>
      <c r="B2552" s="15">
        <v>45847</v>
      </c>
      <c r="C2552" t="s">
        <v>32</v>
      </c>
      <c r="D2552" t="s">
        <v>49</v>
      </c>
      <c r="E2552" t="s">
        <v>108</v>
      </c>
      <c r="H2552" t="s">
        <v>51</v>
      </c>
      <c r="I2552" t="s">
        <v>2</v>
      </c>
      <c r="J2552" t="s">
        <v>52</v>
      </c>
      <c r="K2552" s="16">
        <v>6</v>
      </c>
      <c r="L2552" s="17">
        <v>278.34699999999998</v>
      </c>
      <c r="M2552" s="17">
        <v>22.267759999999999</v>
      </c>
      <c r="N2552" s="17">
        <v>39.505999999999993</v>
      </c>
      <c r="O2552" s="18">
        <f t="shared" si="81"/>
        <v>-17.238239999999994</v>
      </c>
      <c r="P2552" s="17"/>
    </row>
    <row r="2553" spans="1:16" x14ac:dyDescent="0.2">
      <c r="A2553" s="5">
        <f t="shared" si="80"/>
        <v>4</v>
      </c>
      <c r="B2553" s="15">
        <v>45847</v>
      </c>
      <c r="C2553" t="s">
        <v>39</v>
      </c>
      <c r="D2553" t="s">
        <v>49</v>
      </c>
      <c r="E2553" t="s">
        <v>108</v>
      </c>
      <c r="H2553" t="s">
        <v>35</v>
      </c>
      <c r="I2553" t="s">
        <v>39</v>
      </c>
      <c r="J2553" t="s">
        <v>117</v>
      </c>
      <c r="K2553" s="16">
        <v>8</v>
      </c>
      <c r="L2553" s="17">
        <v>449.73099999999999</v>
      </c>
      <c r="M2553" s="17">
        <v>35.978479999999998</v>
      </c>
      <c r="N2553" s="17">
        <v>59.368000000000002</v>
      </c>
      <c r="O2553" s="18">
        <f t="shared" si="81"/>
        <v>-23.389520000000005</v>
      </c>
      <c r="P2553" s="17"/>
    </row>
    <row r="2554" spans="1:16" x14ac:dyDescent="0.2">
      <c r="A2554" s="5">
        <f t="shared" si="80"/>
        <v>4</v>
      </c>
      <c r="B2554" s="15">
        <v>45847</v>
      </c>
      <c r="C2554" t="s">
        <v>42</v>
      </c>
      <c r="D2554" t="s">
        <v>49</v>
      </c>
      <c r="E2554" t="s">
        <v>108</v>
      </c>
      <c r="H2554" t="s">
        <v>73</v>
      </c>
      <c r="I2554" t="s">
        <v>2</v>
      </c>
      <c r="J2554" t="s">
        <v>117</v>
      </c>
      <c r="K2554" s="16">
        <v>11</v>
      </c>
      <c r="L2554" s="17">
        <v>463.28500000000003</v>
      </c>
      <c r="M2554" s="17">
        <v>37.062800000000003</v>
      </c>
      <c r="N2554" s="17">
        <v>47.475999999999999</v>
      </c>
      <c r="O2554" s="18">
        <f t="shared" si="81"/>
        <v>-10.413199999999996</v>
      </c>
      <c r="P2554" s="17"/>
    </row>
    <row r="2555" spans="1:16" x14ac:dyDescent="0.2">
      <c r="A2555" s="5">
        <f t="shared" si="80"/>
        <v>4</v>
      </c>
      <c r="B2555" s="15">
        <v>45847</v>
      </c>
      <c r="C2555" t="s">
        <v>36</v>
      </c>
      <c r="D2555" t="s">
        <v>49</v>
      </c>
      <c r="E2555" t="s">
        <v>108</v>
      </c>
      <c r="H2555" t="s">
        <v>35</v>
      </c>
      <c r="I2555" t="s">
        <v>42</v>
      </c>
      <c r="J2555" t="s">
        <v>57</v>
      </c>
      <c r="K2555" s="16">
        <v>7</v>
      </c>
      <c r="L2555" s="17">
        <v>463.19799999999998</v>
      </c>
      <c r="M2555" s="17">
        <v>37.055839999999996</v>
      </c>
      <c r="N2555" s="17">
        <v>26.761000000000003</v>
      </c>
      <c r="O2555" s="18">
        <f t="shared" si="81"/>
        <v>10.294839999999994</v>
      </c>
      <c r="P2555" s="17"/>
    </row>
    <row r="2556" spans="1:16" x14ac:dyDescent="0.2">
      <c r="A2556" s="5">
        <f t="shared" si="80"/>
        <v>4</v>
      </c>
      <c r="B2556" s="15">
        <v>45847</v>
      </c>
      <c r="C2556" t="s">
        <v>44</v>
      </c>
      <c r="D2556" t="s">
        <v>49</v>
      </c>
      <c r="E2556" t="s">
        <v>108</v>
      </c>
      <c r="H2556" t="s">
        <v>45</v>
      </c>
      <c r="I2556" t="s">
        <v>2</v>
      </c>
      <c r="J2556" t="s">
        <v>52</v>
      </c>
      <c r="K2556" s="16">
        <v>11</v>
      </c>
      <c r="L2556" s="17">
        <v>555.07799999999997</v>
      </c>
      <c r="M2556" s="17">
        <v>44.406239999999997</v>
      </c>
      <c r="N2556" s="17">
        <v>34.209000000000003</v>
      </c>
      <c r="O2556" s="18">
        <f t="shared" si="81"/>
        <v>10.197239999999994</v>
      </c>
      <c r="P2556" s="17"/>
    </row>
    <row r="2557" spans="1:16" x14ac:dyDescent="0.2">
      <c r="A2557" s="5">
        <f t="shared" si="80"/>
        <v>4</v>
      </c>
      <c r="B2557" s="15">
        <v>45847</v>
      </c>
      <c r="C2557" t="s">
        <v>46</v>
      </c>
      <c r="D2557" t="s">
        <v>49</v>
      </c>
      <c r="E2557" t="s">
        <v>108</v>
      </c>
      <c r="H2557" t="s">
        <v>51</v>
      </c>
      <c r="I2557" t="s">
        <v>2</v>
      </c>
      <c r="J2557" t="s">
        <v>57</v>
      </c>
      <c r="K2557" s="16">
        <v>11</v>
      </c>
      <c r="L2557" s="17">
        <v>566.60599999999999</v>
      </c>
      <c r="M2557" s="17">
        <v>45.328479999999999</v>
      </c>
      <c r="N2557" s="17">
        <v>25.858999999999998</v>
      </c>
      <c r="O2557" s="18">
        <f t="shared" si="81"/>
        <v>19.469480000000001</v>
      </c>
      <c r="P2557" s="17"/>
    </row>
    <row r="2558" spans="1:16" x14ac:dyDescent="0.2">
      <c r="A2558" s="5">
        <f t="shared" si="80"/>
        <v>4</v>
      </c>
      <c r="B2558" s="15">
        <v>45847</v>
      </c>
      <c r="C2558" t="s">
        <v>48</v>
      </c>
      <c r="D2558" t="s">
        <v>49</v>
      </c>
      <c r="E2558" t="s">
        <v>108</v>
      </c>
      <c r="H2558" t="s">
        <v>54</v>
      </c>
      <c r="I2558" t="s">
        <v>42</v>
      </c>
      <c r="J2558" t="s">
        <v>40</v>
      </c>
      <c r="K2558" s="16">
        <v>11</v>
      </c>
      <c r="L2558" s="17">
        <v>583.37699999999995</v>
      </c>
      <c r="M2558" s="17">
        <v>46.670159999999996</v>
      </c>
      <c r="N2558" s="17">
        <v>32.26</v>
      </c>
      <c r="O2558" s="18">
        <f t="shared" si="81"/>
        <v>14.410159999999998</v>
      </c>
      <c r="P2558" s="17"/>
    </row>
    <row r="2559" spans="1:16" x14ac:dyDescent="0.2">
      <c r="A2559" s="5">
        <f t="shared" si="80"/>
        <v>4</v>
      </c>
      <c r="B2559" s="15">
        <v>45847</v>
      </c>
      <c r="C2559" t="s">
        <v>55</v>
      </c>
      <c r="D2559" t="s">
        <v>49</v>
      </c>
      <c r="E2559" t="s">
        <v>108</v>
      </c>
      <c r="H2559" t="s">
        <v>54</v>
      </c>
      <c r="I2559" t="s">
        <v>42</v>
      </c>
      <c r="J2559" t="s">
        <v>40</v>
      </c>
      <c r="K2559" s="16">
        <v>11</v>
      </c>
      <c r="L2559" s="17">
        <v>639.11699999999996</v>
      </c>
      <c r="M2559" s="17">
        <v>51.129359999999998</v>
      </c>
      <c r="N2559" s="17">
        <v>35.943000000000005</v>
      </c>
      <c r="O2559" s="18">
        <f t="shared" si="81"/>
        <v>15.186359999999993</v>
      </c>
      <c r="P2559" s="17"/>
    </row>
    <row r="2560" spans="1:16" x14ac:dyDescent="0.2">
      <c r="A2560" s="5">
        <f t="shared" si="80"/>
        <v>4</v>
      </c>
      <c r="B2560" s="15">
        <v>45847</v>
      </c>
      <c r="C2560" t="s">
        <v>32</v>
      </c>
      <c r="D2560" t="s">
        <v>49</v>
      </c>
      <c r="E2560" t="s">
        <v>171</v>
      </c>
      <c r="H2560" t="s">
        <v>54</v>
      </c>
      <c r="I2560" t="s">
        <v>36</v>
      </c>
      <c r="J2560" t="s">
        <v>57</v>
      </c>
      <c r="K2560" s="16">
        <v>11</v>
      </c>
      <c r="L2560" s="17">
        <v>575.56500000000005</v>
      </c>
      <c r="M2560" s="17">
        <v>46.045200000000008</v>
      </c>
      <c r="N2560" s="17">
        <v>20.716999999999999</v>
      </c>
      <c r="O2560" s="18">
        <f t="shared" si="81"/>
        <v>25.32820000000001</v>
      </c>
      <c r="P2560" s="17"/>
    </row>
    <row r="2561" spans="1:16" x14ac:dyDescent="0.2">
      <c r="A2561" s="5">
        <f t="shared" si="80"/>
        <v>4</v>
      </c>
      <c r="B2561" s="15">
        <v>45847</v>
      </c>
      <c r="C2561" t="s">
        <v>39</v>
      </c>
      <c r="D2561" t="s">
        <v>49</v>
      </c>
      <c r="E2561" t="s">
        <v>171</v>
      </c>
      <c r="H2561" t="s">
        <v>54</v>
      </c>
      <c r="I2561" t="s">
        <v>2</v>
      </c>
      <c r="J2561" t="s">
        <v>52</v>
      </c>
      <c r="K2561" s="16">
        <v>8</v>
      </c>
      <c r="L2561" s="17">
        <v>557.976</v>
      </c>
      <c r="M2561" s="17">
        <v>44.638080000000002</v>
      </c>
      <c r="N2561" s="17">
        <v>29.022000000000002</v>
      </c>
      <c r="O2561" s="18">
        <f t="shared" si="81"/>
        <v>15.61608</v>
      </c>
      <c r="P2561" s="17"/>
    </row>
    <row r="2562" spans="1:16" x14ac:dyDescent="0.2">
      <c r="A2562" s="5">
        <f t="shared" si="80"/>
        <v>4</v>
      </c>
      <c r="B2562" s="15">
        <v>45847</v>
      </c>
      <c r="C2562" t="s">
        <v>42</v>
      </c>
      <c r="D2562" t="s">
        <v>49</v>
      </c>
      <c r="E2562" t="s">
        <v>171</v>
      </c>
      <c r="H2562" t="s">
        <v>51</v>
      </c>
      <c r="I2562" t="s">
        <v>2</v>
      </c>
      <c r="J2562" t="s">
        <v>52</v>
      </c>
      <c r="K2562" s="16">
        <v>9</v>
      </c>
      <c r="L2562" s="17">
        <v>493.40899999999999</v>
      </c>
      <c r="M2562" s="17">
        <v>39.472720000000002</v>
      </c>
      <c r="N2562" s="17">
        <v>30.661999999999999</v>
      </c>
      <c r="O2562" s="18">
        <f t="shared" si="81"/>
        <v>8.8107200000000034</v>
      </c>
      <c r="P2562" s="17"/>
    </row>
    <row r="2563" spans="1:16" x14ac:dyDescent="0.2">
      <c r="A2563" s="5">
        <f t="shared" si="80"/>
        <v>4</v>
      </c>
      <c r="B2563" s="15">
        <v>45847</v>
      </c>
      <c r="C2563" t="s">
        <v>36</v>
      </c>
      <c r="D2563" t="s">
        <v>49</v>
      </c>
      <c r="E2563" t="s">
        <v>171</v>
      </c>
      <c r="H2563" t="s">
        <v>54</v>
      </c>
      <c r="I2563" t="s">
        <v>36</v>
      </c>
      <c r="J2563" t="s">
        <v>57</v>
      </c>
      <c r="K2563" s="16">
        <v>10</v>
      </c>
      <c r="L2563" s="17">
        <v>526.76900000000001</v>
      </c>
      <c r="M2563" s="17">
        <v>42.14152</v>
      </c>
      <c r="N2563" s="17">
        <v>20.298999999999996</v>
      </c>
      <c r="O2563" s="18">
        <f t="shared" si="81"/>
        <v>21.842520000000004</v>
      </c>
      <c r="P2563" s="17"/>
    </row>
    <row r="2564" spans="1:16" x14ac:dyDescent="0.2">
      <c r="A2564" s="5">
        <f t="shared" si="80"/>
        <v>4</v>
      </c>
      <c r="B2564" s="15">
        <v>45847</v>
      </c>
      <c r="C2564" t="s">
        <v>44</v>
      </c>
      <c r="D2564" t="s">
        <v>49</v>
      </c>
      <c r="E2564" t="s">
        <v>171</v>
      </c>
      <c r="H2564" t="s">
        <v>45</v>
      </c>
      <c r="I2564" t="s">
        <v>2</v>
      </c>
      <c r="J2564" t="s">
        <v>52</v>
      </c>
      <c r="K2564" s="16">
        <v>7</v>
      </c>
      <c r="L2564" s="17">
        <v>359.69</v>
      </c>
      <c r="M2564" s="17">
        <v>28.775200000000002</v>
      </c>
      <c r="N2564" s="17">
        <v>22.176000000000002</v>
      </c>
      <c r="O2564" s="18">
        <f t="shared" si="81"/>
        <v>6.5991999999999997</v>
      </c>
      <c r="P2564" s="17"/>
    </row>
    <row r="2565" spans="1:16" x14ac:dyDescent="0.2">
      <c r="A2565" s="5">
        <f t="shared" si="80"/>
        <v>4</v>
      </c>
      <c r="B2565" s="15">
        <v>45847</v>
      </c>
      <c r="C2565" t="s">
        <v>46</v>
      </c>
      <c r="D2565" t="s">
        <v>49</v>
      </c>
      <c r="E2565" t="s">
        <v>171</v>
      </c>
      <c r="H2565" t="s">
        <v>45</v>
      </c>
      <c r="I2565" t="s">
        <v>2</v>
      </c>
      <c r="J2565" t="s">
        <v>52</v>
      </c>
      <c r="K2565" s="16">
        <v>8</v>
      </c>
      <c r="L2565" s="17">
        <v>392.733</v>
      </c>
      <c r="M2565" s="17">
        <v>31.41864</v>
      </c>
      <c r="N2565" s="17">
        <v>17.027000000000001</v>
      </c>
      <c r="O2565" s="18">
        <f t="shared" si="81"/>
        <v>14.391639999999999</v>
      </c>
      <c r="P2565" s="17"/>
    </row>
    <row r="2566" spans="1:16" x14ac:dyDescent="0.2">
      <c r="A2566" s="5">
        <f t="shared" si="80"/>
        <v>4</v>
      </c>
      <c r="B2566" s="15">
        <v>45847</v>
      </c>
      <c r="C2566" t="s">
        <v>48</v>
      </c>
      <c r="D2566" t="s">
        <v>49</v>
      </c>
      <c r="E2566" t="s">
        <v>171</v>
      </c>
      <c r="H2566" t="s">
        <v>45</v>
      </c>
      <c r="I2566" t="s">
        <v>36</v>
      </c>
      <c r="J2566" t="s">
        <v>57</v>
      </c>
      <c r="K2566" s="16">
        <v>7</v>
      </c>
      <c r="L2566" s="17">
        <v>300.33999999999997</v>
      </c>
      <c r="M2566" s="17">
        <v>24.027199999999997</v>
      </c>
      <c r="N2566" s="17">
        <v>16.486999999999998</v>
      </c>
      <c r="O2566" s="18">
        <f t="shared" si="81"/>
        <v>7.5401999999999987</v>
      </c>
      <c r="P2566" s="17"/>
    </row>
    <row r="2567" spans="1:16" x14ac:dyDescent="0.2">
      <c r="A2567" s="5">
        <f t="shared" si="80"/>
        <v>4</v>
      </c>
      <c r="B2567" s="15">
        <v>45847</v>
      </c>
      <c r="C2567" t="s">
        <v>55</v>
      </c>
      <c r="D2567" t="s">
        <v>49</v>
      </c>
      <c r="E2567" t="s">
        <v>171</v>
      </c>
      <c r="H2567" t="s">
        <v>35</v>
      </c>
      <c r="I2567" t="s">
        <v>42</v>
      </c>
      <c r="J2567" t="s">
        <v>40</v>
      </c>
      <c r="K2567" s="16">
        <v>5</v>
      </c>
      <c r="L2567" s="17">
        <v>248.30799999999999</v>
      </c>
      <c r="M2567" s="17">
        <v>19.864640000000001</v>
      </c>
      <c r="N2567" s="17">
        <v>21.997</v>
      </c>
      <c r="O2567" s="18">
        <f t="shared" si="81"/>
        <v>-2.1323599999999985</v>
      </c>
      <c r="P2567" s="17"/>
    </row>
    <row r="2568" spans="1:16" x14ac:dyDescent="0.2">
      <c r="A2568" s="5">
        <f t="shared" si="80"/>
        <v>5</v>
      </c>
      <c r="B2568" s="15">
        <v>45848</v>
      </c>
      <c r="C2568" t="s">
        <v>32</v>
      </c>
      <c r="D2568" t="s">
        <v>33</v>
      </c>
      <c r="E2568" t="s">
        <v>156</v>
      </c>
      <c r="H2568" t="s">
        <v>45</v>
      </c>
      <c r="I2568" t="s">
        <v>2</v>
      </c>
      <c r="J2568" t="s">
        <v>52</v>
      </c>
      <c r="K2568" s="16">
        <v>7</v>
      </c>
      <c r="L2568" s="17">
        <v>238.93700000000001</v>
      </c>
      <c r="M2568" s="17">
        <v>19.11496</v>
      </c>
      <c r="N2568" s="17">
        <v>22.036999999999999</v>
      </c>
      <c r="O2568" s="18">
        <f t="shared" si="81"/>
        <v>-2.9220399999999991</v>
      </c>
      <c r="P2568" s="17"/>
    </row>
    <row r="2569" spans="1:16" x14ac:dyDescent="0.2">
      <c r="A2569" s="5">
        <f t="shared" si="80"/>
        <v>5</v>
      </c>
      <c r="B2569" s="15">
        <v>45848</v>
      </c>
      <c r="C2569" t="s">
        <v>39</v>
      </c>
      <c r="D2569" t="s">
        <v>33</v>
      </c>
      <c r="E2569" t="s">
        <v>156</v>
      </c>
      <c r="H2569" t="s">
        <v>35</v>
      </c>
      <c r="I2569" t="s">
        <v>36</v>
      </c>
      <c r="J2569" t="s">
        <v>40</v>
      </c>
      <c r="K2569" s="16">
        <v>9</v>
      </c>
      <c r="L2569" s="17">
        <v>398.96800000000002</v>
      </c>
      <c r="M2569" s="17">
        <v>31.917440000000003</v>
      </c>
      <c r="N2569" s="17">
        <v>24.847000000000001</v>
      </c>
      <c r="O2569" s="18">
        <f t="shared" si="81"/>
        <v>7.0704400000000014</v>
      </c>
      <c r="P2569" s="17"/>
    </row>
    <row r="2570" spans="1:16" x14ac:dyDescent="0.2">
      <c r="A2570" s="5">
        <f t="shared" si="80"/>
        <v>5</v>
      </c>
      <c r="B2570" s="15">
        <v>45848</v>
      </c>
      <c r="C2570" t="s">
        <v>42</v>
      </c>
      <c r="D2570" t="s">
        <v>33</v>
      </c>
      <c r="E2570" t="s">
        <v>156</v>
      </c>
      <c r="H2570" t="s">
        <v>54</v>
      </c>
      <c r="I2570" t="s">
        <v>2</v>
      </c>
      <c r="J2570" t="s">
        <v>47</v>
      </c>
      <c r="K2570" s="16">
        <v>12</v>
      </c>
      <c r="L2570" s="17">
        <v>447.08800000000002</v>
      </c>
      <c r="M2570" s="17">
        <v>35.767040000000001</v>
      </c>
      <c r="N2570" s="17">
        <v>31.931999999999999</v>
      </c>
      <c r="O2570" s="18">
        <f t="shared" si="81"/>
        <v>3.8350400000000029</v>
      </c>
      <c r="P2570" s="17"/>
    </row>
    <row r="2571" spans="1:16" x14ac:dyDescent="0.2">
      <c r="A2571" s="5">
        <f t="shared" si="80"/>
        <v>5</v>
      </c>
      <c r="B2571" s="15">
        <v>45848</v>
      </c>
      <c r="C2571" t="s">
        <v>36</v>
      </c>
      <c r="D2571" t="s">
        <v>49</v>
      </c>
      <c r="E2571" t="s">
        <v>156</v>
      </c>
      <c r="H2571" t="s">
        <v>54</v>
      </c>
      <c r="I2571" t="s">
        <v>2</v>
      </c>
      <c r="J2571" t="s">
        <v>52</v>
      </c>
      <c r="K2571" s="16">
        <v>10</v>
      </c>
      <c r="L2571" s="17">
        <v>488.77100000000002</v>
      </c>
      <c r="M2571" s="17">
        <v>39.101680000000002</v>
      </c>
      <c r="N2571" s="17">
        <v>37.965000000000003</v>
      </c>
      <c r="O2571" s="18">
        <f t="shared" si="81"/>
        <v>1.1366799999999984</v>
      </c>
      <c r="P2571" s="17"/>
    </row>
    <row r="2572" spans="1:16" x14ac:dyDescent="0.2">
      <c r="A2572" s="5">
        <f t="shared" si="80"/>
        <v>5</v>
      </c>
      <c r="B2572" s="15">
        <v>45848</v>
      </c>
      <c r="C2572" t="s">
        <v>44</v>
      </c>
      <c r="D2572" t="s">
        <v>49</v>
      </c>
      <c r="E2572" t="s">
        <v>156</v>
      </c>
      <c r="H2572" t="s">
        <v>51</v>
      </c>
      <c r="I2572" t="s">
        <v>2</v>
      </c>
      <c r="J2572" t="s">
        <v>52</v>
      </c>
      <c r="K2572" s="16">
        <v>10</v>
      </c>
      <c r="L2572" s="17">
        <v>596.89300000000003</v>
      </c>
      <c r="M2572" s="17">
        <v>47.751440000000002</v>
      </c>
      <c r="N2572" s="17">
        <v>18.648999999999997</v>
      </c>
      <c r="O2572" s="18">
        <f t="shared" si="81"/>
        <v>29.102440000000005</v>
      </c>
      <c r="P2572" s="17"/>
    </row>
    <row r="2573" spans="1:16" x14ac:dyDescent="0.2">
      <c r="A2573" s="5">
        <f t="shared" si="80"/>
        <v>5</v>
      </c>
      <c r="B2573" s="15">
        <v>45848</v>
      </c>
      <c r="C2573" t="s">
        <v>46</v>
      </c>
      <c r="D2573" t="s">
        <v>49</v>
      </c>
      <c r="E2573" t="s">
        <v>156</v>
      </c>
      <c r="H2573" t="s">
        <v>45</v>
      </c>
      <c r="I2573" t="s">
        <v>2</v>
      </c>
      <c r="J2573" t="s">
        <v>52</v>
      </c>
      <c r="K2573" s="16">
        <v>11</v>
      </c>
      <c r="L2573" s="17">
        <v>502.678</v>
      </c>
      <c r="M2573" s="17">
        <v>40.214240000000004</v>
      </c>
      <c r="N2573" s="17">
        <v>22.736999999999998</v>
      </c>
      <c r="O2573" s="18">
        <f t="shared" si="81"/>
        <v>17.477240000000005</v>
      </c>
      <c r="P2573" s="17"/>
    </row>
    <row r="2574" spans="1:16" x14ac:dyDescent="0.2">
      <c r="A2574" s="5">
        <f t="shared" si="80"/>
        <v>5</v>
      </c>
      <c r="B2574" s="15">
        <v>45848</v>
      </c>
      <c r="C2574" t="s">
        <v>48</v>
      </c>
      <c r="D2574" t="s">
        <v>49</v>
      </c>
      <c r="E2574" t="s">
        <v>156</v>
      </c>
      <c r="H2574" t="s">
        <v>35</v>
      </c>
      <c r="I2574" t="s">
        <v>36</v>
      </c>
      <c r="J2574" t="s">
        <v>57</v>
      </c>
      <c r="K2574" s="16">
        <v>12</v>
      </c>
      <c r="L2574" s="17">
        <v>688.053</v>
      </c>
      <c r="M2574" s="17">
        <v>55.044240000000002</v>
      </c>
      <c r="N2574" s="17">
        <v>22.521999999999998</v>
      </c>
      <c r="O2574" s="18">
        <f t="shared" si="81"/>
        <v>32.522240000000004</v>
      </c>
      <c r="P2574" s="17"/>
    </row>
    <row r="2575" spans="1:16" x14ac:dyDescent="0.2">
      <c r="A2575" s="5">
        <f t="shared" ref="A2575:A2638" si="82">WEEKDAY(B2575)</f>
        <v>5</v>
      </c>
      <c r="B2575" s="15">
        <v>45848</v>
      </c>
      <c r="C2575" t="s">
        <v>55</v>
      </c>
      <c r="D2575" t="s">
        <v>49</v>
      </c>
      <c r="E2575" t="s">
        <v>156</v>
      </c>
      <c r="H2575" t="s">
        <v>51</v>
      </c>
      <c r="I2575" t="s">
        <v>2</v>
      </c>
      <c r="J2575" t="s">
        <v>57</v>
      </c>
      <c r="K2575" s="16">
        <v>14</v>
      </c>
      <c r="L2575" s="17">
        <v>704.93399999999997</v>
      </c>
      <c r="M2575" s="17">
        <v>56.39472</v>
      </c>
      <c r="N2575" s="17">
        <v>19.376999999999999</v>
      </c>
      <c r="O2575" s="18">
        <f t="shared" ref="O2575:O2638" si="83">M2575-N2575</f>
        <v>37.017719999999997</v>
      </c>
      <c r="P2575" s="17"/>
    </row>
    <row r="2576" spans="1:16" x14ac:dyDescent="0.2">
      <c r="A2576" s="5">
        <f t="shared" si="82"/>
        <v>5</v>
      </c>
      <c r="B2576" s="15">
        <v>45848</v>
      </c>
      <c r="C2576" t="s">
        <v>32</v>
      </c>
      <c r="D2576" t="s">
        <v>49</v>
      </c>
      <c r="E2576" t="s">
        <v>132</v>
      </c>
      <c r="H2576" t="s">
        <v>54</v>
      </c>
      <c r="I2576" t="s">
        <v>42</v>
      </c>
      <c r="J2576" t="s">
        <v>40</v>
      </c>
      <c r="K2576" s="16">
        <v>14</v>
      </c>
      <c r="L2576" s="17">
        <v>910.23</v>
      </c>
      <c r="M2576" s="17">
        <v>72.818399999999997</v>
      </c>
      <c r="N2576" s="17">
        <v>32.35</v>
      </c>
      <c r="O2576" s="18">
        <f t="shared" si="83"/>
        <v>40.468399999999995</v>
      </c>
      <c r="P2576" s="17"/>
    </row>
    <row r="2577" spans="1:16" x14ac:dyDescent="0.2">
      <c r="A2577" s="5">
        <f t="shared" si="82"/>
        <v>5</v>
      </c>
      <c r="B2577" s="15">
        <v>45848</v>
      </c>
      <c r="C2577" t="s">
        <v>39</v>
      </c>
      <c r="D2577" t="s">
        <v>49</v>
      </c>
      <c r="E2577" t="s">
        <v>132</v>
      </c>
      <c r="H2577" t="s">
        <v>54</v>
      </c>
      <c r="I2577" t="s">
        <v>42</v>
      </c>
      <c r="J2577" t="s">
        <v>40</v>
      </c>
      <c r="K2577" s="16">
        <v>13</v>
      </c>
      <c r="L2577" s="17">
        <v>678.36400000000003</v>
      </c>
      <c r="M2577" s="17">
        <v>54.269120000000001</v>
      </c>
      <c r="N2577" s="17">
        <v>31.875999999999998</v>
      </c>
      <c r="O2577" s="18">
        <f t="shared" si="83"/>
        <v>22.393120000000003</v>
      </c>
      <c r="P2577" s="17"/>
    </row>
    <row r="2578" spans="1:16" x14ac:dyDescent="0.2">
      <c r="A2578" s="5">
        <f t="shared" si="82"/>
        <v>5</v>
      </c>
      <c r="B2578" s="15">
        <v>45848</v>
      </c>
      <c r="C2578" t="s">
        <v>42</v>
      </c>
      <c r="D2578" t="s">
        <v>49</v>
      </c>
      <c r="E2578" t="s">
        <v>132</v>
      </c>
      <c r="H2578" t="s">
        <v>54</v>
      </c>
      <c r="I2578" t="s">
        <v>2</v>
      </c>
      <c r="J2578" t="s">
        <v>52</v>
      </c>
      <c r="K2578" s="16">
        <v>13</v>
      </c>
      <c r="L2578" s="17">
        <v>658.31299999999999</v>
      </c>
      <c r="M2578" s="17">
        <v>52.665039999999998</v>
      </c>
      <c r="N2578" s="17">
        <v>33.425000000000004</v>
      </c>
      <c r="O2578" s="18">
        <f t="shared" si="83"/>
        <v>19.240039999999993</v>
      </c>
      <c r="P2578" s="17"/>
    </row>
    <row r="2579" spans="1:16" x14ac:dyDescent="0.2">
      <c r="A2579" s="5">
        <f t="shared" si="82"/>
        <v>5</v>
      </c>
      <c r="B2579" s="15">
        <v>45848</v>
      </c>
      <c r="C2579" t="s">
        <v>36</v>
      </c>
      <c r="D2579" t="s">
        <v>49</v>
      </c>
      <c r="E2579" t="s">
        <v>132</v>
      </c>
      <c r="H2579" t="s">
        <v>45</v>
      </c>
      <c r="I2579" t="s">
        <v>42</v>
      </c>
      <c r="J2579" t="s">
        <v>57</v>
      </c>
      <c r="K2579" s="16">
        <v>11</v>
      </c>
      <c r="L2579" s="17">
        <v>682.11199999999997</v>
      </c>
      <c r="M2579" s="17">
        <v>54.568959999999997</v>
      </c>
      <c r="N2579" s="17">
        <v>29.379000000000001</v>
      </c>
      <c r="O2579" s="18">
        <f t="shared" si="83"/>
        <v>25.189959999999996</v>
      </c>
      <c r="P2579" s="17"/>
    </row>
    <row r="2580" spans="1:16" x14ac:dyDescent="0.2">
      <c r="A2580" s="5">
        <f t="shared" si="82"/>
        <v>5</v>
      </c>
      <c r="B2580" s="15">
        <v>45848</v>
      </c>
      <c r="C2580" t="s">
        <v>44</v>
      </c>
      <c r="D2580" t="s">
        <v>49</v>
      </c>
      <c r="E2580" t="s">
        <v>132</v>
      </c>
      <c r="H2580" t="s">
        <v>54</v>
      </c>
      <c r="I2580" t="s">
        <v>2</v>
      </c>
      <c r="J2580" t="s">
        <v>52</v>
      </c>
      <c r="K2580" s="16">
        <v>9</v>
      </c>
      <c r="L2580" s="17">
        <v>590.28200000000004</v>
      </c>
      <c r="M2580" s="17">
        <v>47.222560000000001</v>
      </c>
      <c r="N2580" s="17">
        <v>38.842000000000006</v>
      </c>
      <c r="O2580" s="18">
        <f t="shared" si="83"/>
        <v>8.3805599999999956</v>
      </c>
      <c r="P2580" s="17"/>
    </row>
    <row r="2581" spans="1:16" x14ac:dyDescent="0.2">
      <c r="A2581" s="5">
        <f t="shared" si="82"/>
        <v>5</v>
      </c>
      <c r="B2581" s="15">
        <v>45848</v>
      </c>
      <c r="C2581" t="s">
        <v>46</v>
      </c>
      <c r="D2581" t="s">
        <v>49</v>
      </c>
      <c r="E2581" t="s">
        <v>132</v>
      </c>
      <c r="H2581" t="s">
        <v>35</v>
      </c>
      <c r="I2581" t="s">
        <v>36</v>
      </c>
      <c r="J2581" t="s">
        <v>57</v>
      </c>
      <c r="K2581" s="16">
        <v>7</v>
      </c>
      <c r="L2581" s="17">
        <v>523.15499999999997</v>
      </c>
      <c r="M2581" s="17">
        <v>41.852399999999996</v>
      </c>
      <c r="N2581" s="17">
        <v>28.503999999999998</v>
      </c>
      <c r="O2581" s="18">
        <f t="shared" si="83"/>
        <v>13.348399999999998</v>
      </c>
      <c r="P2581" s="17"/>
    </row>
    <row r="2582" spans="1:16" x14ac:dyDescent="0.2">
      <c r="A2582" s="5">
        <f t="shared" si="82"/>
        <v>5</v>
      </c>
      <c r="B2582" s="15">
        <v>45848</v>
      </c>
      <c r="C2582" t="s">
        <v>48</v>
      </c>
      <c r="D2582" t="s">
        <v>49</v>
      </c>
      <c r="E2582" t="s">
        <v>132</v>
      </c>
      <c r="H2582" t="s">
        <v>35</v>
      </c>
      <c r="I2582" t="s">
        <v>39</v>
      </c>
      <c r="J2582" t="s">
        <v>52</v>
      </c>
      <c r="K2582" s="16">
        <v>7</v>
      </c>
      <c r="L2582" s="17">
        <v>377.12700000000001</v>
      </c>
      <c r="M2582" s="17">
        <v>30.170160000000003</v>
      </c>
      <c r="N2582" s="17">
        <v>35.506999999999998</v>
      </c>
      <c r="O2582" s="18">
        <f t="shared" si="83"/>
        <v>-5.3368399999999951</v>
      </c>
      <c r="P2582" s="17"/>
    </row>
    <row r="2583" spans="1:16" x14ac:dyDescent="0.2">
      <c r="A2583" s="5">
        <f t="shared" si="82"/>
        <v>5</v>
      </c>
      <c r="B2583" s="15">
        <v>45848</v>
      </c>
      <c r="C2583" t="s">
        <v>55</v>
      </c>
      <c r="D2583" t="s">
        <v>49</v>
      </c>
      <c r="E2583" t="s">
        <v>132</v>
      </c>
      <c r="H2583" t="s">
        <v>35</v>
      </c>
      <c r="I2583" t="s">
        <v>39</v>
      </c>
      <c r="J2583" t="s">
        <v>52</v>
      </c>
      <c r="K2583" s="16">
        <v>4</v>
      </c>
      <c r="L2583" s="17">
        <v>265.68799999999999</v>
      </c>
      <c r="M2583" s="17">
        <v>21.255040000000001</v>
      </c>
      <c r="N2583" s="17">
        <v>36.832000000000001</v>
      </c>
      <c r="O2583" s="18">
        <f t="shared" si="83"/>
        <v>-15.57696</v>
      </c>
      <c r="P2583" s="17"/>
    </row>
    <row r="2584" spans="1:16" x14ac:dyDescent="0.2">
      <c r="A2584" s="5">
        <f t="shared" si="82"/>
        <v>6</v>
      </c>
      <c r="B2584" s="15">
        <v>45849</v>
      </c>
      <c r="C2584" t="s">
        <v>32</v>
      </c>
      <c r="D2584" t="s">
        <v>49</v>
      </c>
      <c r="E2584" t="s">
        <v>168</v>
      </c>
      <c r="H2584" t="s">
        <v>35</v>
      </c>
      <c r="I2584" t="s">
        <v>42</v>
      </c>
      <c r="J2584" t="s">
        <v>57</v>
      </c>
      <c r="K2584" s="16">
        <v>5</v>
      </c>
      <c r="L2584" s="17">
        <v>422.32299999999998</v>
      </c>
      <c r="M2584" s="17">
        <v>33.78584</v>
      </c>
      <c r="N2584" s="17">
        <v>18.918000000000003</v>
      </c>
      <c r="O2584" s="18">
        <f t="shared" si="83"/>
        <v>14.867839999999998</v>
      </c>
      <c r="P2584" s="17"/>
    </row>
    <row r="2585" spans="1:16" x14ac:dyDescent="0.2">
      <c r="A2585" s="5">
        <f t="shared" si="82"/>
        <v>6</v>
      </c>
      <c r="B2585" s="15">
        <v>45849</v>
      </c>
      <c r="C2585" t="s">
        <v>39</v>
      </c>
      <c r="D2585" t="s">
        <v>49</v>
      </c>
      <c r="E2585" t="s">
        <v>168</v>
      </c>
      <c r="H2585" t="s">
        <v>51</v>
      </c>
      <c r="I2585" t="s">
        <v>2</v>
      </c>
      <c r="J2585" t="s">
        <v>117</v>
      </c>
      <c r="K2585" s="16">
        <v>9</v>
      </c>
      <c r="L2585" s="17">
        <v>562.35699999999997</v>
      </c>
      <c r="M2585" s="17">
        <v>44.98856</v>
      </c>
      <c r="N2585" s="17">
        <v>34.853000000000002</v>
      </c>
      <c r="O2585" s="18">
        <f t="shared" si="83"/>
        <v>10.135559999999998</v>
      </c>
      <c r="P2585" s="17"/>
    </row>
    <row r="2586" spans="1:16" x14ac:dyDescent="0.2">
      <c r="A2586" s="5">
        <f t="shared" si="82"/>
        <v>6</v>
      </c>
      <c r="B2586" s="15">
        <v>45849</v>
      </c>
      <c r="C2586" t="s">
        <v>42</v>
      </c>
      <c r="D2586" t="s">
        <v>49</v>
      </c>
      <c r="E2586" t="s">
        <v>168</v>
      </c>
      <c r="H2586" t="s">
        <v>51</v>
      </c>
      <c r="I2586" t="s">
        <v>2</v>
      </c>
      <c r="J2586" t="s">
        <v>52</v>
      </c>
      <c r="K2586" s="16">
        <v>11</v>
      </c>
      <c r="L2586" s="17">
        <v>682.57</v>
      </c>
      <c r="M2586" s="17">
        <v>54.605600000000003</v>
      </c>
      <c r="N2586" s="17">
        <v>25.009999999999998</v>
      </c>
      <c r="O2586" s="18">
        <f t="shared" si="83"/>
        <v>29.595600000000005</v>
      </c>
      <c r="P2586" s="17"/>
    </row>
    <row r="2587" spans="1:16" x14ac:dyDescent="0.2">
      <c r="A2587" s="5">
        <f t="shared" si="82"/>
        <v>6</v>
      </c>
      <c r="B2587" s="15">
        <v>45849</v>
      </c>
      <c r="C2587" t="s">
        <v>36</v>
      </c>
      <c r="D2587" t="s">
        <v>49</v>
      </c>
      <c r="E2587" t="s">
        <v>168</v>
      </c>
      <c r="H2587" t="s">
        <v>51</v>
      </c>
      <c r="I2587" t="s">
        <v>2</v>
      </c>
      <c r="J2587" t="s">
        <v>52</v>
      </c>
      <c r="K2587" s="16">
        <v>13</v>
      </c>
      <c r="L2587" s="17">
        <v>839.51599999999996</v>
      </c>
      <c r="M2587" s="17">
        <v>67.161280000000005</v>
      </c>
      <c r="N2587" s="17">
        <v>38.158999999999992</v>
      </c>
      <c r="O2587" s="18">
        <f t="shared" si="83"/>
        <v>29.002280000000013</v>
      </c>
      <c r="P2587" s="17"/>
    </row>
    <row r="2588" spans="1:16" x14ac:dyDescent="0.2">
      <c r="A2588" s="5">
        <f t="shared" si="82"/>
        <v>6</v>
      </c>
      <c r="B2588" s="15">
        <v>45849</v>
      </c>
      <c r="C2588" t="s">
        <v>44</v>
      </c>
      <c r="D2588" t="s">
        <v>49</v>
      </c>
      <c r="E2588" t="s">
        <v>168</v>
      </c>
      <c r="H2588" t="s">
        <v>45</v>
      </c>
      <c r="I2588" t="s">
        <v>2</v>
      </c>
      <c r="J2588" t="s">
        <v>117</v>
      </c>
      <c r="K2588" s="16">
        <v>14</v>
      </c>
      <c r="L2588" s="17">
        <v>699.89200000000005</v>
      </c>
      <c r="M2588" s="17">
        <v>55.991360000000007</v>
      </c>
      <c r="N2588" s="17">
        <v>44.572000000000003</v>
      </c>
      <c r="O2588" s="18">
        <f t="shared" si="83"/>
        <v>11.419360000000005</v>
      </c>
      <c r="P2588" s="17"/>
    </row>
    <row r="2589" spans="1:16" x14ac:dyDescent="0.2">
      <c r="A2589" s="5">
        <f t="shared" si="82"/>
        <v>6</v>
      </c>
      <c r="B2589" s="15">
        <v>45849</v>
      </c>
      <c r="C2589" t="s">
        <v>46</v>
      </c>
      <c r="D2589" t="s">
        <v>49</v>
      </c>
      <c r="E2589" t="s">
        <v>168</v>
      </c>
      <c r="H2589" t="s">
        <v>54</v>
      </c>
      <c r="I2589" t="s">
        <v>36</v>
      </c>
      <c r="J2589" t="s">
        <v>57</v>
      </c>
      <c r="K2589" s="16">
        <v>14</v>
      </c>
      <c r="L2589" s="17">
        <v>710.05200000000002</v>
      </c>
      <c r="M2589" s="17">
        <v>56.804160000000003</v>
      </c>
      <c r="N2589" s="17">
        <v>21.766999999999999</v>
      </c>
      <c r="O2589" s="18">
        <f t="shared" si="83"/>
        <v>35.03716</v>
      </c>
      <c r="P2589" s="17"/>
    </row>
    <row r="2590" spans="1:16" x14ac:dyDescent="0.2">
      <c r="A2590" s="5">
        <f t="shared" si="82"/>
        <v>6</v>
      </c>
      <c r="B2590" s="15">
        <v>45849</v>
      </c>
      <c r="C2590" t="s">
        <v>48</v>
      </c>
      <c r="D2590" t="s">
        <v>49</v>
      </c>
      <c r="E2590" t="s">
        <v>168</v>
      </c>
      <c r="H2590" t="s">
        <v>54</v>
      </c>
      <c r="I2590" t="s">
        <v>42</v>
      </c>
      <c r="J2590" t="s">
        <v>57</v>
      </c>
      <c r="K2590" s="16">
        <v>15</v>
      </c>
      <c r="L2590" s="17">
        <v>948.04600000000005</v>
      </c>
      <c r="M2590" s="17">
        <v>75.843680000000006</v>
      </c>
      <c r="N2590" s="17">
        <v>34.33</v>
      </c>
      <c r="O2590" s="18">
        <f t="shared" si="83"/>
        <v>41.513680000000008</v>
      </c>
      <c r="P2590" s="17"/>
    </row>
    <row r="2591" spans="1:16" x14ac:dyDescent="0.2">
      <c r="A2591" s="5">
        <f t="shared" si="82"/>
        <v>6</v>
      </c>
      <c r="B2591" s="15">
        <v>45849</v>
      </c>
      <c r="C2591" t="s">
        <v>55</v>
      </c>
      <c r="D2591" t="s">
        <v>49</v>
      </c>
      <c r="E2591" t="s">
        <v>168</v>
      </c>
      <c r="H2591" t="s">
        <v>54</v>
      </c>
      <c r="I2591" t="s">
        <v>42</v>
      </c>
      <c r="J2591" t="s">
        <v>57</v>
      </c>
      <c r="K2591" s="16">
        <v>15</v>
      </c>
      <c r="L2591" s="17">
        <v>952.48699999999997</v>
      </c>
      <c r="M2591" s="17">
        <v>76.19896</v>
      </c>
      <c r="N2591" s="17">
        <v>30.938000000000006</v>
      </c>
      <c r="O2591" s="18">
        <f t="shared" si="83"/>
        <v>45.260959999999997</v>
      </c>
      <c r="P2591" s="17"/>
    </row>
    <row r="2592" spans="1:16" x14ac:dyDescent="0.2">
      <c r="A2592" s="5">
        <f t="shared" si="82"/>
        <v>7</v>
      </c>
      <c r="B2592" s="15">
        <v>45850</v>
      </c>
      <c r="C2592" t="s">
        <v>32</v>
      </c>
      <c r="D2592" t="s">
        <v>33</v>
      </c>
      <c r="E2592" t="s">
        <v>149</v>
      </c>
      <c r="H2592" t="s">
        <v>35</v>
      </c>
      <c r="I2592" t="s">
        <v>32</v>
      </c>
      <c r="J2592" t="s">
        <v>40</v>
      </c>
      <c r="K2592" s="16">
        <v>6</v>
      </c>
      <c r="L2592" s="17">
        <v>231.45099999999999</v>
      </c>
      <c r="M2592" s="17">
        <v>18.516079999999999</v>
      </c>
      <c r="N2592" s="17">
        <v>61.011000000000003</v>
      </c>
      <c r="O2592" s="18">
        <f t="shared" si="83"/>
        <v>-42.494920000000008</v>
      </c>
      <c r="P2592" s="17"/>
    </row>
    <row r="2593" spans="1:16" x14ac:dyDescent="0.2">
      <c r="A2593" s="5">
        <f t="shared" si="82"/>
        <v>7</v>
      </c>
      <c r="B2593" s="15">
        <v>45850</v>
      </c>
      <c r="C2593" t="s">
        <v>39</v>
      </c>
      <c r="D2593" t="s">
        <v>33</v>
      </c>
      <c r="E2593" t="s">
        <v>149</v>
      </c>
      <c r="H2593" t="s">
        <v>35</v>
      </c>
      <c r="I2593" t="s">
        <v>36</v>
      </c>
      <c r="J2593" t="s">
        <v>52</v>
      </c>
      <c r="K2593" s="16">
        <v>12</v>
      </c>
      <c r="L2593" s="17">
        <v>406.096</v>
      </c>
      <c r="M2593" s="17">
        <v>32.487679999999997</v>
      </c>
      <c r="N2593" s="17">
        <v>37.116</v>
      </c>
      <c r="O2593" s="18">
        <f t="shared" si="83"/>
        <v>-4.6283200000000022</v>
      </c>
      <c r="P2593" s="17"/>
    </row>
    <row r="2594" spans="1:16" x14ac:dyDescent="0.2">
      <c r="A2594" s="5">
        <f t="shared" si="82"/>
        <v>7</v>
      </c>
      <c r="B2594" s="15">
        <v>45850</v>
      </c>
      <c r="C2594" t="s">
        <v>42</v>
      </c>
      <c r="D2594" t="s">
        <v>49</v>
      </c>
      <c r="E2594" t="s">
        <v>149</v>
      </c>
      <c r="H2594" t="s">
        <v>35</v>
      </c>
      <c r="I2594" t="s">
        <v>42</v>
      </c>
      <c r="J2594" t="s">
        <v>93</v>
      </c>
      <c r="K2594" s="16">
        <v>12</v>
      </c>
      <c r="L2594" s="17">
        <v>340.78</v>
      </c>
      <c r="M2594" s="17">
        <v>27.2624</v>
      </c>
      <c r="N2594" s="17">
        <v>14.846</v>
      </c>
      <c r="O2594" s="18">
        <f t="shared" si="83"/>
        <v>12.416399999999999</v>
      </c>
      <c r="P2594" s="17"/>
    </row>
    <row r="2595" spans="1:16" x14ac:dyDescent="0.2">
      <c r="A2595" s="5">
        <f t="shared" si="82"/>
        <v>7</v>
      </c>
      <c r="B2595" s="15">
        <v>45850</v>
      </c>
      <c r="C2595" t="s">
        <v>36</v>
      </c>
      <c r="D2595" t="s">
        <v>33</v>
      </c>
      <c r="E2595" t="s">
        <v>149</v>
      </c>
      <c r="H2595" t="s">
        <v>35</v>
      </c>
      <c r="I2595" t="s">
        <v>42</v>
      </c>
      <c r="J2595" t="s">
        <v>40</v>
      </c>
      <c r="K2595" s="16">
        <v>7</v>
      </c>
      <c r="L2595" s="17">
        <v>286.19200000000001</v>
      </c>
      <c r="M2595" s="17">
        <v>22.89536</v>
      </c>
      <c r="N2595" s="17">
        <v>41.686</v>
      </c>
      <c r="O2595" s="18">
        <f t="shared" si="83"/>
        <v>-18.79064</v>
      </c>
      <c r="P2595" s="17"/>
    </row>
    <row r="2596" spans="1:16" x14ac:dyDescent="0.2">
      <c r="A2596" s="5">
        <f t="shared" si="82"/>
        <v>7</v>
      </c>
      <c r="B2596" s="15">
        <v>45850</v>
      </c>
      <c r="C2596" t="s">
        <v>44</v>
      </c>
      <c r="D2596" t="s">
        <v>33</v>
      </c>
      <c r="E2596" t="s">
        <v>149</v>
      </c>
      <c r="H2596" t="s">
        <v>35</v>
      </c>
      <c r="I2596" t="s">
        <v>36</v>
      </c>
      <c r="J2596" t="s">
        <v>40</v>
      </c>
      <c r="K2596" s="16">
        <v>8</v>
      </c>
      <c r="L2596" s="17">
        <v>349.32299999999998</v>
      </c>
      <c r="M2596" s="17">
        <v>27.94584</v>
      </c>
      <c r="N2596" s="17">
        <v>36.274000000000001</v>
      </c>
      <c r="O2596" s="18">
        <f t="shared" si="83"/>
        <v>-8.3281600000000005</v>
      </c>
      <c r="P2596" s="17"/>
    </row>
    <row r="2597" spans="1:16" x14ac:dyDescent="0.2">
      <c r="A2597" s="5">
        <f t="shared" si="82"/>
        <v>7</v>
      </c>
      <c r="B2597" s="15">
        <v>45850</v>
      </c>
      <c r="C2597" t="s">
        <v>46</v>
      </c>
      <c r="D2597" t="s">
        <v>33</v>
      </c>
      <c r="E2597" t="s">
        <v>149</v>
      </c>
      <c r="H2597" t="s">
        <v>54</v>
      </c>
      <c r="I2597" t="s">
        <v>2</v>
      </c>
      <c r="J2597" t="s">
        <v>43</v>
      </c>
      <c r="K2597" s="16">
        <v>15</v>
      </c>
      <c r="L2597" s="17">
        <v>433.09800000000001</v>
      </c>
      <c r="M2597" s="17">
        <v>34.647840000000002</v>
      </c>
      <c r="N2597" s="17">
        <v>64.393000000000001</v>
      </c>
      <c r="O2597" s="18">
        <f t="shared" si="83"/>
        <v>-29.745159999999998</v>
      </c>
      <c r="P2597" s="17"/>
    </row>
    <row r="2598" spans="1:16" x14ac:dyDescent="0.2">
      <c r="A2598" s="5">
        <f t="shared" si="82"/>
        <v>7</v>
      </c>
      <c r="B2598" s="15">
        <v>45850</v>
      </c>
      <c r="C2598" t="s">
        <v>48</v>
      </c>
      <c r="D2598" t="s">
        <v>33</v>
      </c>
      <c r="E2598" t="s">
        <v>149</v>
      </c>
      <c r="H2598" t="s">
        <v>54</v>
      </c>
      <c r="I2598" t="s">
        <v>2</v>
      </c>
      <c r="J2598" t="s">
        <v>43</v>
      </c>
      <c r="K2598" s="16">
        <v>16</v>
      </c>
      <c r="L2598" s="17">
        <v>709.33100000000002</v>
      </c>
      <c r="M2598" s="17">
        <v>56.746480000000005</v>
      </c>
      <c r="N2598" s="17">
        <v>95.28</v>
      </c>
      <c r="O2598" s="18">
        <f t="shared" si="83"/>
        <v>-38.533519999999996</v>
      </c>
      <c r="P2598" s="17"/>
    </row>
    <row r="2599" spans="1:16" x14ac:dyDescent="0.2">
      <c r="A2599" s="5">
        <f t="shared" si="82"/>
        <v>7</v>
      </c>
      <c r="B2599" s="15">
        <v>45850</v>
      </c>
      <c r="C2599" t="s">
        <v>55</v>
      </c>
      <c r="D2599" t="s">
        <v>33</v>
      </c>
      <c r="E2599" t="s">
        <v>149</v>
      </c>
      <c r="H2599" t="s">
        <v>35</v>
      </c>
      <c r="I2599" t="s">
        <v>42</v>
      </c>
      <c r="J2599" t="s">
        <v>47</v>
      </c>
      <c r="K2599" s="16">
        <v>10</v>
      </c>
      <c r="L2599" s="17">
        <v>811.16600000000005</v>
      </c>
      <c r="M2599" s="17">
        <v>64.893280000000004</v>
      </c>
      <c r="N2599" s="17">
        <v>39.450000000000003</v>
      </c>
      <c r="O2599" s="18">
        <f t="shared" si="83"/>
        <v>25.443280000000001</v>
      </c>
      <c r="P2599" s="17"/>
    </row>
    <row r="2600" spans="1:16" x14ac:dyDescent="0.2">
      <c r="A2600" s="5">
        <f t="shared" si="82"/>
        <v>7</v>
      </c>
      <c r="B2600" s="15">
        <v>45850</v>
      </c>
      <c r="C2600" t="s">
        <v>32</v>
      </c>
      <c r="D2600" t="s">
        <v>49</v>
      </c>
      <c r="E2600" t="s">
        <v>120</v>
      </c>
      <c r="H2600" t="s">
        <v>54</v>
      </c>
      <c r="I2600" t="s">
        <v>42</v>
      </c>
      <c r="J2600" t="s">
        <v>57</v>
      </c>
      <c r="K2600" s="16">
        <v>10</v>
      </c>
      <c r="L2600" s="17">
        <v>735.24</v>
      </c>
      <c r="M2600" s="17">
        <v>58.819200000000002</v>
      </c>
      <c r="N2600" s="17">
        <v>31.302000000000003</v>
      </c>
      <c r="O2600" s="18">
        <f t="shared" si="83"/>
        <v>27.517199999999999</v>
      </c>
      <c r="P2600" s="17"/>
    </row>
    <row r="2601" spans="1:16" x14ac:dyDescent="0.2">
      <c r="A2601" s="5">
        <f t="shared" si="82"/>
        <v>7</v>
      </c>
      <c r="B2601" s="15">
        <v>45850</v>
      </c>
      <c r="C2601" t="s">
        <v>39</v>
      </c>
      <c r="D2601" t="s">
        <v>49</v>
      </c>
      <c r="E2601" t="s">
        <v>120</v>
      </c>
      <c r="H2601" t="s">
        <v>45</v>
      </c>
      <c r="I2601" t="s">
        <v>2</v>
      </c>
      <c r="J2601" t="s">
        <v>52</v>
      </c>
      <c r="K2601" s="16">
        <v>9</v>
      </c>
      <c r="L2601" s="17">
        <v>676.70500000000004</v>
      </c>
      <c r="M2601" s="17">
        <v>54.136400000000002</v>
      </c>
      <c r="N2601" s="17">
        <v>16.375</v>
      </c>
      <c r="O2601" s="18">
        <f t="shared" si="83"/>
        <v>37.761400000000002</v>
      </c>
      <c r="P2601" s="17"/>
    </row>
    <row r="2602" spans="1:16" x14ac:dyDescent="0.2">
      <c r="A2602" s="5">
        <f t="shared" si="82"/>
        <v>7</v>
      </c>
      <c r="B2602" s="15">
        <v>45850</v>
      </c>
      <c r="C2602" t="s">
        <v>42</v>
      </c>
      <c r="D2602" t="s">
        <v>49</v>
      </c>
      <c r="E2602" t="s">
        <v>120</v>
      </c>
      <c r="H2602" t="s">
        <v>63</v>
      </c>
      <c r="I2602" t="s">
        <v>148</v>
      </c>
      <c r="J2602" t="s">
        <v>60</v>
      </c>
      <c r="K2602" s="16">
        <v>11</v>
      </c>
      <c r="L2602" s="17">
        <v>703.52200000000005</v>
      </c>
      <c r="M2602" s="17">
        <v>56.281760000000006</v>
      </c>
      <c r="N2602" s="17">
        <v>67.8</v>
      </c>
      <c r="O2602" s="18">
        <f t="shared" si="83"/>
        <v>-11.518239999999992</v>
      </c>
      <c r="P2602" s="17"/>
    </row>
    <row r="2603" spans="1:16" x14ac:dyDescent="0.2">
      <c r="A2603" s="5">
        <f t="shared" si="82"/>
        <v>7</v>
      </c>
      <c r="B2603" s="15">
        <v>45850</v>
      </c>
      <c r="C2603" t="s">
        <v>36</v>
      </c>
      <c r="D2603" t="s">
        <v>49</v>
      </c>
      <c r="E2603" t="s">
        <v>120</v>
      </c>
      <c r="H2603" t="s">
        <v>35</v>
      </c>
      <c r="I2603" t="s">
        <v>2</v>
      </c>
      <c r="J2603" t="s">
        <v>124</v>
      </c>
      <c r="K2603" s="16">
        <v>10</v>
      </c>
      <c r="L2603" s="17">
        <v>554.74</v>
      </c>
      <c r="M2603" s="17">
        <v>44.379200000000004</v>
      </c>
      <c r="N2603" s="17">
        <v>36.537999999999997</v>
      </c>
      <c r="O2603" s="18">
        <f t="shared" si="83"/>
        <v>7.8412000000000077</v>
      </c>
      <c r="P2603" s="17"/>
    </row>
    <row r="2604" spans="1:16" x14ac:dyDescent="0.2">
      <c r="A2604" s="5">
        <f t="shared" si="82"/>
        <v>7</v>
      </c>
      <c r="B2604" s="15">
        <v>45850</v>
      </c>
      <c r="C2604" t="s">
        <v>44</v>
      </c>
      <c r="D2604" t="s">
        <v>49</v>
      </c>
      <c r="E2604" t="s">
        <v>120</v>
      </c>
      <c r="H2604" t="s">
        <v>63</v>
      </c>
      <c r="I2604" t="s">
        <v>64</v>
      </c>
      <c r="J2604" t="s">
        <v>124</v>
      </c>
      <c r="K2604" s="16">
        <v>8</v>
      </c>
      <c r="L2604" s="17">
        <v>665.61800000000005</v>
      </c>
      <c r="M2604" s="17">
        <v>53.249440000000007</v>
      </c>
      <c r="N2604" s="17">
        <v>46.990999999999993</v>
      </c>
      <c r="O2604" s="18">
        <f t="shared" si="83"/>
        <v>6.2584400000000144</v>
      </c>
      <c r="P2604" s="17"/>
    </row>
    <row r="2605" spans="1:16" x14ac:dyDescent="0.2">
      <c r="A2605" s="5">
        <f t="shared" si="82"/>
        <v>7</v>
      </c>
      <c r="B2605" s="15">
        <v>45850</v>
      </c>
      <c r="C2605" t="s">
        <v>46</v>
      </c>
      <c r="D2605" t="s">
        <v>49</v>
      </c>
      <c r="E2605" t="s">
        <v>120</v>
      </c>
      <c r="H2605" t="s">
        <v>63</v>
      </c>
      <c r="I2605" t="s">
        <v>64</v>
      </c>
      <c r="J2605" t="s">
        <v>124</v>
      </c>
      <c r="K2605" s="16">
        <v>9</v>
      </c>
      <c r="L2605" s="17">
        <v>534.32399999999996</v>
      </c>
      <c r="M2605" s="17">
        <v>42.745919999999998</v>
      </c>
      <c r="N2605" s="17">
        <v>49.137999999999991</v>
      </c>
      <c r="O2605" s="18">
        <f t="shared" si="83"/>
        <v>-6.3920799999999929</v>
      </c>
      <c r="P2605" s="17"/>
    </row>
    <row r="2606" spans="1:16" x14ac:dyDescent="0.2">
      <c r="A2606" s="5">
        <f t="shared" si="82"/>
        <v>7</v>
      </c>
      <c r="B2606" s="15">
        <v>45850</v>
      </c>
      <c r="C2606" t="s">
        <v>48</v>
      </c>
      <c r="D2606" t="s">
        <v>33</v>
      </c>
      <c r="E2606" t="s">
        <v>120</v>
      </c>
      <c r="H2606" t="s">
        <v>54</v>
      </c>
      <c r="I2606" t="s">
        <v>2</v>
      </c>
      <c r="J2606" t="s">
        <v>40</v>
      </c>
      <c r="K2606" s="16">
        <v>9</v>
      </c>
      <c r="L2606" s="17">
        <v>339.30799999999999</v>
      </c>
      <c r="M2606" s="17">
        <v>27.144639999999999</v>
      </c>
      <c r="N2606" s="17">
        <v>36.092999999999996</v>
      </c>
      <c r="O2606" s="18">
        <f t="shared" si="83"/>
        <v>-8.9483599999999974</v>
      </c>
      <c r="P2606" s="17"/>
    </row>
    <row r="2607" spans="1:16" x14ac:dyDescent="0.2">
      <c r="A2607" s="5">
        <f t="shared" si="82"/>
        <v>7</v>
      </c>
      <c r="B2607" s="15">
        <v>45850</v>
      </c>
      <c r="C2607" t="s">
        <v>55</v>
      </c>
      <c r="D2607" t="s">
        <v>49</v>
      </c>
      <c r="E2607" t="s">
        <v>120</v>
      </c>
      <c r="H2607" t="s">
        <v>63</v>
      </c>
      <c r="I2607" t="s">
        <v>64</v>
      </c>
      <c r="J2607" t="s">
        <v>60</v>
      </c>
      <c r="K2607" s="16">
        <v>6</v>
      </c>
      <c r="L2607" s="17">
        <v>280.93200000000002</v>
      </c>
      <c r="M2607" s="17">
        <v>22.47456</v>
      </c>
      <c r="N2607" s="17">
        <v>30.259</v>
      </c>
      <c r="O2607" s="18">
        <f t="shared" si="83"/>
        <v>-7.78444</v>
      </c>
      <c r="P2607" s="17"/>
    </row>
    <row r="2608" spans="1:16" x14ac:dyDescent="0.2">
      <c r="A2608" s="5">
        <f t="shared" si="82"/>
        <v>7</v>
      </c>
      <c r="B2608" s="15">
        <v>45850</v>
      </c>
      <c r="C2608" t="s">
        <v>70</v>
      </c>
      <c r="D2608" t="s">
        <v>33</v>
      </c>
      <c r="E2608" t="s">
        <v>120</v>
      </c>
      <c r="H2608" t="s">
        <v>35</v>
      </c>
      <c r="I2608" t="s">
        <v>42</v>
      </c>
      <c r="J2608" t="s">
        <v>52</v>
      </c>
      <c r="K2608" s="16">
        <v>7</v>
      </c>
      <c r="L2608" s="17">
        <v>153.08699999999999</v>
      </c>
      <c r="M2608" s="17">
        <v>12.24696</v>
      </c>
      <c r="N2608" s="17">
        <v>26.071000000000002</v>
      </c>
      <c r="O2608" s="18">
        <f t="shared" si="83"/>
        <v>-13.824040000000002</v>
      </c>
      <c r="P2608" s="17"/>
    </row>
    <row r="2609" spans="1:17" x14ac:dyDescent="0.2">
      <c r="A2609" s="5">
        <f t="shared" si="82"/>
        <v>1</v>
      </c>
      <c r="B2609" s="15">
        <v>45851</v>
      </c>
      <c r="C2609" t="s">
        <v>32</v>
      </c>
      <c r="D2609" t="s">
        <v>33</v>
      </c>
      <c r="E2609" t="s">
        <v>171</v>
      </c>
      <c r="H2609" t="s">
        <v>54</v>
      </c>
      <c r="I2609" t="s">
        <v>2</v>
      </c>
      <c r="J2609" t="s">
        <v>43</v>
      </c>
      <c r="K2609" s="16">
        <v>7</v>
      </c>
      <c r="L2609" s="17">
        <v>219.578</v>
      </c>
      <c r="M2609" s="17">
        <v>17.566240000000001</v>
      </c>
      <c r="N2609" s="17">
        <v>32.057999999999993</v>
      </c>
      <c r="O2609" s="18">
        <f t="shared" si="83"/>
        <v>-14.491759999999992</v>
      </c>
      <c r="P2609" s="17"/>
    </row>
    <row r="2610" spans="1:17" x14ac:dyDescent="0.2">
      <c r="A2610" s="5">
        <f t="shared" si="82"/>
        <v>1</v>
      </c>
      <c r="B2610" s="15">
        <v>45851</v>
      </c>
      <c r="C2610" t="s">
        <v>39</v>
      </c>
      <c r="D2610" t="s">
        <v>49</v>
      </c>
      <c r="E2610" t="s">
        <v>171</v>
      </c>
      <c r="H2610" t="s">
        <v>45</v>
      </c>
      <c r="I2610" t="s">
        <v>2</v>
      </c>
      <c r="J2610" t="s">
        <v>117</v>
      </c>
      <c r="K2610" s="16">
        <v>8</v>
      </c>
      <c r="L2610" s="17">
        <v>376.71</v>
      </c>
      <c r="M2610" s="17">
        <v>30.136799999999997</v>
      </c>
      <c r="N2610" s="17">
        <v>22.291999999999998</v>
      </c>
      <c r="O2610" s="18">
        <f t="shared" si="83"/>
        <v>7.8447999999999993</v>
      </c>
      <c r="P2610" s="17"/>
    </row>
    <row r="2611" spans="1:17" x14ac:dyDescent="0.2">
      <c r="A2611" s="5">
        <f t="shared" si="82"/>
        <v>1</v>
      </c>
      <c r="B2611" s="15">
        <v>45851</v>
      </c>
      <c r="C2611" t="s">
        <v>42</v>
      </c>
      <c r="D2611" t="s">
        <v>33</v>
      </c>
      <c r="E2611" t="s">
        <v>171</v>
      </c>
      <c r="H2611" t="s">
        <v>45</v>
      </c>
      <c r="I2611" t="s">
        <v>2</v>
      </c>
      <c r="J2611" t="s">
        <v>52</v>
      </c>
      <c r="K2611" s="16">
        <v>8</v>
      </c>
      <c r="L2611" s="17">
        <v>370.07100000000003</v>
      </c>
      <c r="M2611" s="17">
        <v>29.605680000000003</v>
      </c>
      <c r="N2611" s="17">
        <v>22.036999999999999</v>
      </c>
      <c r="O2611" s="18">
        <f t="shared" si="83"/>
        <v>7.5686800000000041</v>
      </c>
      <c r="P2611" s="17"/>
    </row>
    <row r="2612" spans="1:17" x14ac:dyDescent="0.2">
      <c r="A2612" s="5">
        <f t="shared" si="82"/>
        <v>1</v>
      </c>
      <c r="B2612" s="15">
        <v>45851</v>
      </c>
      <c r="C2612" t="s">
        <v>36</v>
      </c>
      <c r="D2612" t="s">
        <v>49</v>
      </c>
      <c r="E2612" t="s">
        <v>171</v>
      </c>
      <c r="H2612" t="s">
        <v>35</v>
      </c>
      <c r="I2612" t="s">
        <v>39</v>
      </c>
      <c r="J2612" t="s">
        <v>57</v>
      </c>
      <c r="K2612" s="16">
        <v>6</v>
      </c>
      <c r="L2612" s="17">
        <v>287.29700000000003</v>
      </c>
      <c r="M2612" s="17">
        <v>22.983760000000004</v>
      </c>
      <c r="N2612" s="17">
        <v>32.091000000000001</v>
      </c>
      <c r="O2612" s="18">
        <f t="shared" si="83"/>
        <v>-9.1072399999999973</v>
      </c>
      <c r="P2612" s="17"/>
    </row>
    <row r="2613" spans="1:17" x14ac:dyDescent="0.2">
      <c r="A2613" s="5">
        <f t="shared" si="82"/>
        <v>1</v>
      </c>
      <c r="B2613" s="15">
        <v>45851</v>
      </c>
      <c r="C2613" t="s">
        <v>44</v>
      </c>
      <c r="D2613" t="s">
        <v>33</v>
      </c>
      <c r="E2613" t="s">
        <v>171</v>
      </c>
      <c r="H2613" t="s">
        <v>54</v>
      </c>
      <c r="I2613" t="s">
        <v>2</v>
      </c>
      <c r="J2613" t="s">
        <v>43</v>
      </c>
      <c r="K2613" s="16">
        <v>7</v>
      </c>
      <c r="L2613" s="17">
        <v>319.58</v>
      </c>
      <c r="M2613" s="17">
        <v>25.566399999999998</v>
      </c>
      <c r="N2613" s="17">
        <v>45.008000000000003</v>
      </c>
      <c r="O2613" s="18">
        <f t="shared" si="83"/>
        <v>-19.441600000000005</v>
      </c>
      <c r="P2613" s="17"/>
    </row>
    <row r="2614" spans="1:17" x14ac:dyDescent="0.2">
      <c r="A2614" s="5">
        <f t="shared" si="82"/>
        <v>1</v>
      </c>
      <c r="B2614" s="15">
        <v>45851</v>
      </c>
      <c r="C2614" t="s">
        <v>46</v>
      </c>
      <c r="D2614" t="s">
        <v>49</v>
      </c>
      <c r="E2614" t="s">
        <v>171</v>
      </c>
      <c r="H2614" t="s">
        <v>35</v>
      </c>
      <c r="I2614" t="s">
        <v>36</v>
      </c>
      <c r="J2614" t="s">
        <v>57</v>
      </c>
      <c r="K2614" s="16">
        <v>9</v>
      </c>
      <c r="L2614" s="17">
        <v>502.89299999999997</v>
      </c>
      <c r="M2614" s="17">
        <v>40.231439999999999</v>
      </c>
      <c r="N2614" s="17">
        <v>22.987000000000002</v>
      </c>
      <c r="O2614" s="18">
        <f t="shared" si="83"/>
        <v>17.244439999999997</v>
      </c>
      <c r="P2614" s="17"/>
      <c r="Q2614" t="s">
        <v>2</v>
      </c>
    </row>
    <row r="2615" spans="1:17" x14ac:dyDescent="0.2">
      <c r="A2615" s="5">
        <f t="shared" si="82"/>
        <v>1</v>
      </c>
      <c r="B2615" s="15">
        <v>45851</v>
      </c>
      <c r="C2615" t="s">
        <v>48</v>
      </c>
      <c r="D2615" t="s">
        <v>33</v>
      </c>
      <c r="E2615" t="s">
        <v>171</v>
      </c>
      <c r="H2615" t="s">
        <v>54</v>
      </c>
      <c r="I2615" t="s">
        <v>2</v>
      </c>
      <c r="J2615" t="s">
        <v>40</v>
      </c>
      <c r="K2615" s="16">
        <v>9</v>
      </c>
      <c r="L2615" s="17">
        <v>465.46100000000001</v>
      </c>
      <c r="M2615" s="17">
        <v>37.236879999999999</v>
      </c>
      <c r="N2615" s="17">
        <v>30.857999999999997</v>
      </c>
      <c r="O2615" s="18">
        <f t="shared" si="83"/>
        <v>6.3788800000000023</v>
      </c>
      <c r="P2615" s="17"/>
    </row>
    <row r="2616" spans="1:17" x14ac:dyDescent="0.2">
      <c r="A2616" s="5">
        <f t="shared" si="82"/>
        <v>1</v>
      </c>
      <c r="B2616" s="15">
        <v>45851</v>
      </c>
      <c r="C2616" t="s">
        <v>55</v>
      </c>
      <c r="D2616" t="s">
        <v>49</v>
      </c>
      <c r="E2616" t="s">
        <v>171</v>
      </c>
      <c r="H2616" t="s">
        <v>51</v>
      </c>
      <c r="I2616" t="s">
        <v>2</v>
      </c>
      <c r="J2616" t="s">
        <v>57</v>
      </c>
      <c r="K2616" s="16">
        <v>10</v>
      </c>
      <c r="L2616" s="17">
        <v>518.11599999999999</v>
      </c>
      <c r="M2616" s="17">
        <v>41.449280000000002</v>
      </c>
      <c r="N2616" s="17">
        <v>15.618</v>
      </c>
      <c r="O2616" s="18">
        <f t="shared" si="83"/>
        <v>25.83128</v>
      </c>
      <c r="P2616" s="17"/>
    </row>
    <row r="2617" spans="1:17" x14ac:dyDescent="0.2">
      <c r="A2617" s="5">
        <f t="shared" si="82"/>
        <v>1</v>
      </c>
      <c r="B2617" s="15">
        <v>45851</v>
      </c>
      <c r="C2617" t="s">
        <v>32</v>
      </c>
      <c r="D2617" t="s">
        <v>49</v>
      </c>
      <c r="E2617" t="s">
        <v>132</v>
      </c>
      <c r="H2617" t="s">
        <v>35</v>
      </c>
      <c r="I2617" t="s">
        <v>39</v>
      </c>
      <c r="J2617" t="s">
        <v>52</v>
      </c>
      <c r="K2617" s="16">
        <v>7</v>
      </c>
      <c r="L2617" s="17">
        <v>428.38099999999997</v>
      </c>
      <c r="M2617" s="17">
        <v>34.270479999999999</v>
      </c>
      <c r="N2617" s="17">
        <v>48.666000000000004</v>
      </c>
      <c r="O2617" s="18">
        <f t="shared" si="83"/>
        <v>-14.395520000000005</v>
      </c>
      <c r="P2617" s="17"/>
    </row>
    <row r="2618" spans="1:17" x14ac:dyDescent="0.2">
      <c r="A2618" s="5">
        <f t="shared" si="82"/>
        <v>1</v>
      </c>
      <c r="B2618" s="15">
        <v>45851</v>
      </c>
      <c r="C2618" t="s">
        <v>39</v>
      </c>
      <c r="D2618" t="s">
        <v>49</v>
      </c>
      <c r="E2618" t="s">
        <v>132</v>
      </c>
      <c r="H2618" t="s">
        <v>35</v>
      </c>
      <c r="I2618" t="s">
        <v>39</v>
      </c>
      <c r="J2618" t="s">
        <v>57</v>
      </c>
      <c r="K2618" s="16">
        <v>7</v>
      </c>
      <c r="L2618" s="17">
        <v>464.06900000000002</v>
      </c>
      <c r="M2618" s="17">
        <v>37.125520000000002</v>
      </c>
      <c r="N2618" s="17">
        <v>39.517999999999994</v>
      </c>
      <c r="O2618" s="18">
        <f t="shared" si="83"/>
        <v>-2.3924799999999919</v>
      </c>
      <c r="P2618" s="17"/>
    </row>
    <row r="2619" spans="1:17" x14ac:dyDescent="0.2">
      <c r="A2619" s="5">
        <f t="shared" si="82"/>
        <v>1</v>
      </c>
      <c r="B2619" s="15">
        <v>45851</v>
      </c>
      <c r="C2619" t="s">
        <v>42</v>
      </c>
      <c r="D2619" t="s">
        <v>49</v>
      </c>
      <c r="E2619" t="s">
        <v>132</v>
      </c>
      <c r="F2619" t="s">
        <v>53</v>
      </c>
      <c r="H2619" t="s">
        <v>54</v>
      </c>
      <c r="I2619" t="s">
        <v>39</v>
      </c>
      <c r="J2619" t="s">
        <v>57</v>
      </c>
      <c r="K2619" s="16">
        <v>13</v>
      </c>
      <c r="L2619" s="17">
        <v>8721.143</v>
      </c>
      <c r="M2619" s="17">
        <v>697.69144000000006</v>
      </c>
      <c r="N2619" s="17">
        <v>83.325999999999993</v>
      </c>
      <c r="O2619" s="18">
        <f t="shared" si="83"/>
        <v>614.36544000000004</v>
      </c>
      <c r="P2619" s="17"/>
    </row>
    <row r="2620" spans="1:17" x14ac:dyDescent="0.2">
      <c r="A2620" s="5">
        <f t="shared" si="82"/>
        <v>1</v>
      </c>
      <c r="B2620" s="15">
        <v>45851</v>
      </c>
      <c r="C2620" t="s">
        <v>36</v>
      </c>
      <c r="D2620" t="s">
        <v>49</v>
      </c>
      <c r="E2620" t="s">
        <v>132</v>
      </c>
      <c r="H2620" t="s">
        <v>54</v>
      </c>
      <c r="I2620" t="s">
        <v>42</v>
      </c>
      <c r="J2620" t="s">
        <v>57</v>
      </c>
      <c r="K2620" s="16">
        <v>8</v>
      </c>
      <c r="L2620" s="17">
        <v>574.81500000000005</v>
      </c>
      <c r="M2620" s="17">
        <v>45.985200000000006</v>
      </c>
      <c r="N2620" s="17">
        <v>33.722999999999999</v>
      </c>
      <c r="O2620" s="18">
        <f t="shared" si="83"/>
        <v>12.262200000000007</v>
      </c>
      <c r="P2620" s="17"/>
    </row>
    <row r="2621" spans="1:17" x14ac:dyDescent="0.2">
      <c r="A2621" s="5">
        <f t="shared" si="82"/>
        <v>1</v>
      </c>
      <c r="B2621" s="15">
        <v>45851</v>
      </c>
      <c r="C2621" t="s">
        <v>44</v>
      </c>
      <c r="D2621" t="s">
        <v>49</v>
      </c>
      <c r="E2621" t="s">
        <v>132</v>
      </c>
      <c r="H2621" t="s">
        <v>63</v>
      </c>
      <c r="I2621" t="s">
        <v>121</v>
      </c>
      <c r="J2621" t="s">
        <v>57</v>
      </c>
      <c r="K2621" s="16">
        <v>6</v>
      </c>
      <c r="L2621" s="17">
        <v>454.762</v>
      </c>
      <c r="M2621" s="17">
        <v>36.380960000000002</v>
      </c>
      <c r="N2621" s="17">
        <v>180.05099999999999</v>
      </c>
      <c r="O2621" s="18">
        <f t="shared" si="83"/>
        <v>-143.67003999999997</v>
      </c>
      <c r="P2621" s="17" t="s">
        <v>2</v>
      </c>
      <c r="Q2621" s="17">
        <v>4.16</v>
      </c>
    </row>
    <row r="2622" spans="1:17" x14ac:dyDescent="0.2">
      <c r="A2622" s="5">
        <f t="shared" si="82"/>
        <v>1</v>
      </c>
      <c r="B2622" s="15">
        <v>45851</v>
      </c>
      <c r="C2622" t="s">
        <v>46</v>
      </c>
      <c r="D2622" t="s">
        <v>49</v>
      </c>
      <c r="E2622" t="s">
        <v>132</v>
      </c>
      <c r="H2622" t="s">
        <v>63</v>
      </c>
      <c r="I2622" t="s">
        <v>121</v>
      </c>
      <c r="J2622" t="s">
        <v>52</v>
      </c>
      <c r="K2622" s="16">
        <v>5</v>
      </c>
      <c r="L2622" s="17">
        <v>514.5</v>
      </c>
      <c r="M2622" s="17">
        <v>41.160000000000004</v>
      </c>
      <c r="N2622" s="17">
        <v>143.09699999999998</v>
      </c>
      <c r="O2622" s="18">
        <f t="shared" si="83"/>
        <v>-101.93699999999998</v>
      </c>
      <c r="P2622" s="17"/>
      <c r="Q2622" s="17">
        <v>75.739999999999995</v>
      </c>
    </row>
    <row r="2623" spans="1:17" x14ac:dyDescent="0.2">
      <c r="A2623" s="5">
        <f t="shared" si="82"/>
        <v>1</v>
      </c>
      <c r="B2623" s="15">
        <v>45851</v>
      </c>
      <c r="C2623" t="s">
        <v>48</v>
      </c>
      <c r="D2623" t="s">
        <v>49</v>
      </c>
      <c r="E2623" t="s">
        <v>132</v>
      </c>
      <c r="H2623" t="s">
        <v>63</v>
      </c>
      <c r="I2623" t="s">
        <v>148</v>
      </c>
      <c r="J2623" t="s">
        <v>52</v>
      </c>
      <c r="K2623" s="16">
        <v>6</v>
      </c>
      <c r="L2623" s="17">
        <v>433.459</v>
      </c>
      <c r="M2623" s="17">
        <v>34.676720000000003</v>
      </c>
      <c r="N2623" s="17">
        <v>737.57899999999995</v>
      </c>
      <c r="O2623" s="18">
        <f t="shared" si="83"/>
        <v>-702.90227999999991</v>
      </c>
      <c r="P2623" s="17"/>
      <c r="Q2623" s="17">
        <v>137.16</v>
      </c>
    </row>
    <row r="2624" spans="1:17" x14ac:dyDescent="0.2">
      <c r="A2624" s="5">
        <f t="shared" si="82"/>
        <v>1</v>
      </c>
      <c r="B2624" s="15">
        <v>45851</v>
      </c>
      <c r="C2624" t="s">
        <v>55</v>
      </c>
      <c r="D2624" t="s">
        <v>49</v>
      </c>
      <c r="E2624" t="s">
        <v>132</v>
      </c>
      <c r="H2624" t="s">
        <v>35</v>
      </c>
      <c r="I2624" t="s">
        <v>42</v>
      </c>
      <c r="J2624" t="s">
        <v>57</v>
      </c>
      <c r="K2624" s="16">
        <v>7</v>
      </c>
      <c r="L2624" s="17">
        <v>302.26100000000002</v>
      </c>
      <c r="M2624" s="17">
        <v>24.180880000000002</v>
      </c>
      <c r="N2624" s="17">
        <v>26.330000000000002</v>
      </c>
      <c r="O2624" s="18">
        <f t="shared" si="83"/>
        <v>-2.1491199999999999</v>
      </c>
      <c r="P2624" s="17"/>
    </row>
    <row r="2625" spans="1:18" x14ac:dyDescent="0.2">
      <c r="A2625" s="5">
        <f t="shared" si="82"/>
        <v>2</v>
      </c>
      <c r="B2625" s="15">
        <v>45852</v>
      </c>
      <c r="C2625" t="s">
        <v>32</v>
      </c>
      <c r="D2625" t="s">
        <v>49</v>
      </c>
      <c r="E2625" t="s">
        <v>157</v>
      </c>
      <c r="H2625" t="s">
        <v>54</v>
      </c>
      <c r="I2625" t="s">
        <v>36</v>
      </c>
      <c r="J2625" t="s">
        <v>57</v>
      </c>
      <c r="K2625" s="16">
        <v>15</v>
      </c>
      <c r="L2625" s="17">
        <v>605.90899999999999</v>
      </c>
      <c r="M2625" s="17">
        <v>48.472720000000002</v>
      </c>
      <c r="N2625" s="17">
        <v>23.588999999999999</v>
      </c>
      <c r="O2625" s="18">
        <f t="shared" si="83"/>
        <v>24.883720000000004</v>
      </c>
      <c r="P2625" s="17"/>
    </row>
    <row r="2626" spans="1:18" x14ac:dyDescent="0.2">
      <c r="A2626" s="5">
        <f t="shared" si="82"/>
        <v>2</v>
      </c>
      <c r="B2626" s="15">
        <v>45852</v>
      </c>
      <c r="C2626" t="s">
        <v>39</v>
      </c>
      <c r="D2626" t="s">
        <v>49</v>
      </c>
      <c r="E2626" t="s">
        <v>157</v>
      </c>
      <c r="H2626" t="s">
        <v>54</v>
      </c>
      <c r="I2626" t="s">
        <v>36</v>
      </c>
      <c r="J2626" t="s">
        <v>57</v>
      </c>
      <c r="K2626" s="16">
        <v>16</v>
      </c>
      <c r="L2626" s="17">
        <v>722.03300000000002</v>
      </c>
      <c r="M2626" s="17">
        <v>57.762640000000005</v>
      </c>
      <c r="N2626" s="17">
        <v>26.186</v>
      </c>
      <c r="O2626" s="18">
        <f t="shared" si="83"/>
        <v>31.576640000000005</v>
      </c>
      <c r="P2626" s="17"/>
    </row>
    <row r="2627" spans="1:18" x14ac:dyDescent="0.2">
      <c r="A2627" s="5">
        <f t="shared" si="82"/>
        <v>2</v>
      </c>
      <c r="B2627" s="15">
        <v>45852</v>
      </c>
      <c r="C2627" t="s">
        <v>42</v>
      </c>
      <c r="D2627" t="s">
        <v>49</v>
      </c>
      <c r="E2627" t="s">
        <v>157</v>
      </c>
      <c r="F2627" t="s">
        <v>53</v>
      </c>
      <c r="H2627" t="s">
        <v>54</v>
      </c>
      <c r="I2627" t="s">
        <v>2</v>
      </c>
      <c r="J2627" t="s">
        <v>52</v>
      </c>
      <c r="K2627" s="16">
        <v>15</v>
      </c>
      <c r="L2627" s="17">
        <v>6872.0280000000002</v>
      </c>
      <c r="M2627" s="17">
        <v>549.76224000000002</v>
      </c>
      <c r="N2627" s="17">
        <v>103.82700000000001</v>
      </c>
      <c r="O2627" s="18">
        <f t="shared" si="83"/>
        <v>445.93524000000002</v>
      </c>
      <c r="P2627" s="17"/>
    </row>
    <row r="2628" spans="1:18" x14ac:dyDescent="0.2">
      <c r="A2628" s="5">
        <f t="shared" si="82"/>
        <v>2</v>
      </c>
      <c r="B2628" s="15">
        <v>45852</v>
      </c>
      <c r="C2628" t="s">
        <v>36</v>
      </c>
      <c r="D2628" t="s">
        <v>49</v>
      </c>
      <c r="E2628" t="s">
        <v>157</v>
      </c>
      <c r="H2628" t="s">
        <v>54</v>
      </c>
      <c r="I2628" t="s">
        <v>42</v>
      </c>
      <c r="J2628" t="s">
        <v>57</v>
      </c>
      <c r="K2628" s="16">
        <v>16</v>
      </c>
      <c r="L2628" s="17">
        <v>988.90200000000004</v>
      </c>
      <c r="M2628" s="17">
        <v>79.112160000000003</v>
      </c>
      <c r="N2628" s="17">
        <v>31.214000000000006</v>
      </c>
      <c r="O2628" s="18">
        <f t="shared" si="83"/>
        <v>47.898159999999997</v>
      </c>
      <c r="P2628" s="17"/>
    </row>
    <row r="2629" spans="1:18" x14ac:dyDescent="0.2">
      <c r="A2629" s="5">
        <f t="shared" si="82"/>
        <v>2</v>
      </c>
      <c r="B2629" s="15">
        <v>45852</v>
      </c>
      <c r="C2629" t="s">
        <v>44</v>
      </c>
      <c r="D2629" t="s">
        <v>49</v>
      </c>
      <c r="E2629" t="s">
        <v>157</v>
      </c>
      <c r="H2629" t="s">
        <v>62</v>
      </c>
      <c r="I2629" t="s">
        <v>2</v>
      </c>
      <c r="J2629" t="s">
        <v>52</v>
      </c>
      <c r="K2629" s="16">
        <v>9</v>
      </c>
      <c r="L2629" s="17">
        <v>624.45899999999995</v>
      </c>
      <c r="M2629" s="17">
        <v>49.956719999999997</v>
      </c>
      <c r="N2629" s="17">
        <v>96.295999999999992</v>
      </c>
      <c r="O2629" s="18">
        <f t="shared" si="83"/>
        <v>-46.339279999999995</v>
      </c>
      <c r="P2629" s="17"/>
      <c r="Q2629" t="s">
        <v>2</v>
      </c>
      <c r="R2629" t="s">
        <v>2</v>
      </c>
    </row>
    <row r="2630" spans="1:18" x14ac:dyDescent="0.2">
      <c r="A2630" s="5">
        <f t="shared" si="82"/>
        <v>2</v>
      </c>
      <c r="B2630" s="15">
        <v>45852</v>
      </c>
      <c r="C2630" t="s">
        <v>46</v>
      </c>
      <c r="D2630" t="s">
        <v>49</v>
      </c>
      <c r="E2630" t="s">
        <v>157</v>
      </c>
      <c r="H2630" t="s">
        <v>54</v>
      </c>
      <c r="I2630" t="s">
        <v>2</v>
      </c>
      <c r="J2630" t="s">
        <v>52</v>
      </c>
      <c r="K2630" s="16">
        <v>12</v>
      </c>
      <c r="L2630" s="17">
        <v>748.46</v>
      </c>
      <c r="M2630" s="17">
        <v>59.876800000000003</v>
      </c>
      <c r="N2630" s="17">
        <v>51.077999999999996</v>
      </c>
      <c r="O2630" s="18">
        <f t="shared" si="83"/>
        <v>8.7988000000000071</v>
      </c>
      <c r="P2630" s="17"/>
    </row>
    <row r="2631" spans="1:18" x14ac:dyDescent="0.2">
      <c r="A2631" s="5">
        <f t="shared" si="82"/>
        <v>2</v>
      </c>
      <c r="B2631" s="15">
        <v>45852</v>
      </c>
      <c r="C2631" t="s">
        <v>48</v>
      </c>
      <c r="D2631" t="s">
        <v>49</v>
      </c>
      <c r="E2631" t="s">
        <v>157</v>
      </c>
      <c r="H2631" t="s">
        <v>45</v>
      </c>
      <c r="I2631" t="s">
        <v>2</v>
      </c>
      <c r="J2631" t="s">
        <v>52</v>
      </c>
      <c r="K2631" s="16">
        <v>7</v>
      </c>
      <c r="L2631" s="17">
        <v>444.41300000000001</v>
      </c>
      <c r="M2631" s="17">
        <v>35.553040000000003</v>
      </c>
      <c r="N2631" s="17">
        <v>27.033999999999999</v>
      </c>
      <c r="O2631" s="18">
        <f t="shared" si="83"/>
        <v>8.5190400000000039</v>
      </c>
      <c r="P2631" s="17"/>
    </row>
    <row r="2632" spans="1:18" x14ac:dyDescent="0.2">
      <c r="A2632" s="5">
        <f t="shared" si="82"/>
        <v>2</v>
      </c>
      <c r="B2632" s="15">
        <v>45852</v>
      </c>
      <c r="C2632" t="s">
        <v>55</v>
      </c>
      <c r="D2632" t="s">
        <v>49</v>
      </c>
      <c r="E2632" t="s">
        <v>157</v>
      </c>
      <c r="H2632" t="s">
        <v>54</v>
      </c>
      <c r="I2632" t="s">
        <v>36</v>
      </c>
      <c r="J2632" t="s">
        <v>57</v>
      </c>
      <c r="K2632" s="16">
        <v>16</v>
      </c>
      <c r="L2632" s="17">
        <v>665.07899999999995</v>
      </c>
      <c r="M2632" s="17">
        <v>53.206319999999998</v>
      </c>
      <c r="N2632" s="17">
        <v>20.451000000000001</v>
      </c>
      <c r="O2632" s="18">
        <f t="shared" si="83"/>
        <v>32.755319999999998</v>
      </c>
      <c r="P2632" s="17"/>
    </row>
    <row r="2633" spans="1:18" x14ac:dyDescent="0.2">
      <c r="A2633" s="5">
        <f t="shared" si="82"/>
        <v>3</v>
      </c>
      <c r="B2633" s="15">
        <v>45853</v>
      </c>
      <c r="C2633" t="s">
        <v>32</v>
      </c>
      <c r="D2633" t="s">
        <v>49</v>
      </c>
      <c r="E2633" t="s">
        <v>157</v>
      </c>
      <c r="H2633" t="s">
        <v>51</v>
      </c>
      <c r="I2633" t="s">
        <v>2</v>
      </c>
      <c r="J2633" t="s">
        <v>117</v>
      </c>
      <c r="K2633" s="16">
        <v>9</v>
      </c>
      <c r="L2633" s="17">
        <v>562.21799999999996</v>
      </c>
      <c r="M2633" s="17">
        <v>44.977439999999994</v>
      </c>
      <c r="N2633" s="17">
        <v>37.623999999999995</v>
      </c>
      <c r="O2633" s="18">
        <f t="shared" si="83"/>
        <v>7.3534399999999991</v>
      </c>
      <c r="P2633" s="17"/>
    </row>
    <row r="2634" spans="1:18" x14ac:dyDescent="0.2">
      <c r="A2634" s="5">
        <f t="shared" si="82"/>
        <v>3</v>
      </c>
      <c r="B2634" s="15">
        <v>45853</v>
      </c>
      <c r="C2634" t="s">
        <v>39</v>
      </c>
      <c r="D2634" t="s">
        <v>49</v>
      </c>
      <c r="E2634" t="s">
        <v>157</v>
      </c>
      <c r="H2634" t="s">
        <v>51</v>
      </c>
      <c r="I2634" t="s">
        <v>2</v>
      </c>
      <c r="J2634" t="s">
        <v>117</v>
      </c>
      <c r="K2634" s="16">
        <v>14</v>
      </c>
      <c r="L2634" s="17">
        <v>681.17399999999998</v>
      </c>
      <c r="M2634" s="17">
        <v>54.493920000000003</v>
      </c>
      <c r="N2634" s="17">
        <v>39.6</v>
      </c>
      <c r="O2634" s="18">
        <f t="shared" si="83"/>
        <v>14.893920000000001</v>
      </c>
      <c r="P2634" s="17"/>
    </row>
    <row r="2635" spans="1:18" x14ac:dyDescent="0.2">
      <c r="A2635" s="5">
        <f t="shared" si="82"/>
        <v>3</v>
      </c>
      <c r="B2635" s="15">
        <v>45853</v>
      </c>
      <c r="C2635" t="s">
        <v>42</v>
      </c>
      <c r="D2635" t="s">
        <v>49</v>
      </c>
      <c r="E2635" t="s">
        <v>157</v>
      </c>
      <c r="H2635" t="s">
        <v>54</v>
      </c>
      <c r="I2635" t="s">
        <v>42</v>
      </c>
      <c r="J2635" t="s">
        <v>146</v>
      </c>
      <c r="K2635" s="16">
        <v>16</v>
      </c>
      <c r="L2635" s="17">
        <v>783.56100000000004</v>
      </c>
      <c r="M2635" s="17">
        <v>62.684880000000007</v>
      </c>
      <c r="N2635" s="17">
        <v>30.983000000000004</v>
      </c>
      <c r="O2635" s="18">
        <f t="shared" si="83"/>
        <v>31.701880000000003</v>
      </c>
      <c r="P2635" s="17"/>
      <c r="Q2635" t="s">
        <v>2</v>
      </c>
    </row>
    <row r="2636" spans="1:18" x14ac:dyDescent="0.2">
      <c r="A2636" s="5">
        <f t="shared" si="82"/>
        <v>3</v>
      </c>
      <c r="B2636" s="15">
        <v>45853</v>
      </c>
      <c r="C2636" t="s">
        <v>36</v>
      </c>
      <c r="D2636" t="s">
        <v>49</v>
      </c>
      <c r="E2636" t="s">
        <v>157</v>
      </c>
      <c r="F2636" t="s">
        <v>53</v>
      </c>
      <c r="H2636" t="s">
        <v>54</v>
      </c>
      <c r="I2636" t="s">
        <v>39</v>
      </c>
      <c r="J2636" t="s">
        <v>146</v>
      </c>
      <c r="K2636" s="16">
        <v>16</v>
      </c>
      <c r="L2636" s="17">
        <v>6680.01</v>
      </c>
      <c r="M2636" s="17">
        <v>534.4008</v>
      </c>
      <c r="N2636" s="17">
        <v>94.734000000000009</v>
      </c>
      <c r="O2636" s="18">
        <f t="shared" si="83"/>
        <v>439.66679999999997</v>
      </c>
      <c r="P2636" s="17"/>
    </row>
    <row r="2637" spans="1:18" x14ac:dyDescent="0.2">
      <c r="A2637" s="5">
        <f t="shared" si="82"/>
        <v>3</v>
      </c>
      <c r="B2637" s="15">
        <v>45853</v>
      </c>
      <c r="C2637" t="s">
        <v>44</v>
      </c>
      <c r="D2637" t="s">
        <v>49</v>
      </c>
      <c r="E2637" t="s">
        <v>157</v>
      </c>
      <c r="H2637" t="s">
        <v>54</v>
      </c>
      <c r="I2637" t="s">
        <v>42</v>
      </c>
      <c r="J2637" t="s">
        <v>146</v>
      </c>
      <c r="K2637" s="16">
        <v>15</v>
      </c>
      <c r="L2637" s="17">
        <v>829.90499999999997</v>
      </c>
      <c r="M2637" s="17">
        <v>66.392399999999995</v>
      </c>
      <c r="N2637" s="17">
        <v>42.646999999999998</v>
      </c>
      <c r="O2637" s="18">
        <f t="shared" si="83"/>
        <v>23.745399999999997</v>
      </c>
      <c r="P2637" s="17"/>
    </row>
    <row r="2638" spans="1:18" x14ac:dyDescent="0.2">
      <c r="A2638" s="5">
        <f t="shared" si="82"/>
        <v>3</v>
      </c>
      <c r="B2638" s="15">
        <v>45853</v>
      </c>
      <c r="C2638" t="s">
        <v>46</v>
      </c>
      <c r="D2638" t="s">
        <v>49</v>
      </c>
      <c r="E2638" t="s">
        <v>157</v>
      </c>
      <c r="H2638" t="s">
        <v>62</v>
      </c>
      <c r="I2638" t="s">
        <v>2</v>
      </c>
      <c r="J2638" t="s">
        <v>57</v>
      </c>
      <c r="K2638" s="16">
        <v>8</v>
      </c>
      <c r="L2638" s="17">
        <v>581.02</v>
      </c>
      <c r="M2638" s="17">
        <v>46.4816</v>
      </c>
      <c r="N2638" s="17">
        <v>73.831999999999994</v>
      </c>
      <c r="O2638" s="18">
        <f t="shared" si="83"/>
        <v>-27.350399999999993</v>
      </c>
      <c r="P2638" s="17"/>
    </row>
    <row r="2639" spans="1:18" x14ac:dyDescent="0.2">
      <c r="A2639" s="5">
        <f t="shared" ref="A2639:A2702" si="84">WEEKDAY(B2639)</f>
        <v>3</v>
      </c>
      <c r="B2639" s="15">
        <v>45853</v>
      </c>
      <c r="C2639" t="s">
        <v>48</v>
      </c>
      <c r="D2639" t="s">
        <v>49</v>
      </c>
      <c r="E2639" t="s">
        <v>157</v>
      </c>
      <c r="H2639" t="s">
        <v>54</v>
      </c>
      <c r="I2639" t="s">
        <v>36</v>
      </c>
      <c r="J2639" t="s">
        <v>146</v>
      </c>
      <c r="K2639" s="16">
        <v>16</v>
      </c>
      <c r="L2639" s="17">
        <v>755.07600000000002</v>
      </c>
      <c r="M2639" s="17">
        <v>60.406080000000003</v>
      </c>
      <c r="N2639" s="17">
        <v>25.225999999999999</v>
      </c>
      <c r="O2639" s="18">
        <f t="shared" ref="O2639:O2702" si="85">M2639-N2639</f>
        <v>35.180080000000004</v>
      </c>
      <c r="P2639" s="17"/>
    </row>
    <row r="2640" spans="1:18" x14ac:dyDescent="0.2">
      <c r="A2640" s="5">
        <f t="shared" si="84"/>
        <v>3</v>
      </c>
      <c r="B2640" s="15">
        <v>45853</v>
      </c>
      <c r="C2640" t="s">
        <v>55</v>
      </c>
      <c r="D2640" t="s">
        <v>49</v>
      </c>
      <c r="E2640" t="s">
        <v>157</v>
      </c>
      <c r="H2640" t="s">
        <v>54</v>
      </c>
      <c r="I2640" t="s">
        <v>36</v>
      </c>
      <c r="J2640" t="s">
        <v>57</v>
      </c>
      <c r="K2640" s="16">
        <v>7</v>
      </c>
      <c r="L2640" s="17">
        <v>275.51299999999998</v>
      </c>
      <c r="M2640" s="17">
        <v>22.041039999999999</v>
      </c>
      <c r="N2640" s="17">
        <v>19.350999999999999</v>
      </c>
      <c r="O2640" s="18">
        <f t="shared" si="85"/>
        <v>2.6900399999999998</v>
      </c>
      <c r="P2640" s="17"/>
    </row>
    <row r="2641" spans="1:17" x14ac:dyDescent="0.2">
      <c r="A2641" s="5">
        <f t="shared" si="84"/>
        <v>4</v>
      </c>
      <c r="B2641" s="15">
        <v>45854</v>
      </c>
      <c r="C2641" t="s">
        <v>32</v>
      </c>
      <c r="D2641" t="s">
        <v>49</v>
      </c>
      <c r="E2641" t="s">
        <v>97</v>
      </c>
      <c r="H2641" t="s">
        <v>51</v>
      </c>
      <c r="I2641" t="s">
        <v>2</v>
      </c>
      <c r="J2641" t="s">
        <v>117</v>
      </c>
      <c r="K2641" s="16">
        <v>9</v>
      </c>
      <c r="L2641" s="17">
        <v>416.64800000000002</v>
      </c>
      <c r="M2641" s="17">
        <v>33.33184</v>
      </c>
      <c r="N2641" s="17">
        <v>38.65</v>
      </c>
      <c r="O2641" s="18">
        <f t="shared" si="85"/>
        <v>-5.3181599999999989</v>
      </c>
      <c r="P2641" s="17"/>
    </row>
    <row r="2642" spans="1:17" x14ac:dyDescent="0.2">
      <c r="A2642" s="5">
        <f t="shared" si="84"/>
        <v>4</v>
      </c>
      <c r="B2642" s="15">
        <v>45854</v>
      </c>
      <c r="C2642" t="s">
        <v>39</v>
      </c>
      <c r="D2642" t="s">
        <v>49</v>
      </c>
      <c r="E2642" t="s">
        <v>97</v>
      </c>
      <c r="H2642" t="s">
        <v>35</v>
      </c>
      <c r="I2642" t="s">
        <v>39</v>
      </c>
      <c r="J2642" t="s">
        <v>52</v>
      </c>
      <c r="K2642" s="16">
        <v>7</v>
      </c>
      <c r="L2642" s="17">
        <v>265.44400000000002</v>
      </c>
      <c r="M2642" s="17">
        <v>21.235520000000001</v>
      </c>
      <c r="N2642" s="17">
        <v>39.742999999999995</v>
      </c>
      <c r="O2642" s="18">
        <f t="shared" si="85"/>
        <v>-18.507479999999994</v>
      </c>
      <c r="P2642" s="17"/>
    </row>
    <row r="2643" spans="1:17" x14ac:dyDescent="0.2">
      <c r="A2643" s="5">
        <f t="shared" si="84"/>
        <v>4</v>
      </c>
      <c r="B2643" s="15">
        <v>45854</v>
      </c>
      <c r="C2643" t="s">
        <v>42</v>
      </c>
      <c r="D2643" t="s">
        <v>49</v>
      </c>
      <c r="E2643" t="s">
        <v>97</v>
      </c>
      <c r="H2643" t="s">
        <v>51</v>
      </c>
      <c r="I2643" t="s">
        <v>2</v>
      </c>
      <c r="J2643" t="s">
        <v>52</v>
      </c>
      <c r="K2643" s="16">
        <v>13</v>
      </c>
      <c r="L2643" s="17">
        <v>541.30999999999995</v>
      </c>
      <c r="M2643" s="17">
        <v>43.304799999999993</v>
      </c>
      <c r="N2643" s="17">
        <v>30.845999999999997</v>
      </c>
      <c r="O2643" s="18">
        <f t="shared" si="85"/>
        <v>12.458799999999997</v>
      </c>
      <c r="P2643" s="17"/>
    </row>
    <row r="2644" spans="1:17" x14ac:dyDescent="0.2">
      <c r="A2644" s="5">
        <f t="shared" si="84"/>
        <v>4</v>
      </c>
      <c r="B2644" s="15">
        <v>45854</v>
      </c>
      <c r="C2644" t="s">
        <v>36</v>
      </c>
      <c r="D2644" t="s">
        <v>49</v>
      </c>
      <c r="E2644" t="s">
        <v>97</v>
      </c>
      <c r="H2644" t="s">
        <v>54</v>
      </c>
      <c r="I2644" t="s">
        <v>36</v>
      </c>
      <c r="J2644" t="s">
        <v>57</v>
      </c>
      <c r="K2644" s="16">
        <v>15</v>
      </c>
      <c r="L2644" s="17">
        <v>535.31799999999998</v>
      </c>
      <c r="M2644" s="17">
        <v>42.82544</v>
      </c>
      <c r="N2644" s="17">
        <v>21.948999999999998</v>
      </c>
      <c r="O2644" s="18">
        <f t="shared" si="85"/>
        <v>20.876440000000002</v>
      </c>
      <c r="P2644" s="17"/>
    </row>
    <row r="2645" spans="1:17" x14ac:dyDescent="0.2">
      <c r="A2645" s="5">
        <f t="shared" si="84"/>
        <v>4</v>
      </c>
      <c r="B2645" s="15">
        <v>45854</v>
      </c>
      <c r="C2645" t="s">
        <v>44</v>
      </c>
      <c r="D2645" t="s">
        <v>49</v>
      </c>
      <c r="E2645" t="s">
        <v>97</v>
      </c>
      <c r="H2645" t="s">
        <v>54</v>
      </c>
      <c r="I2645" t="s">
        <v>42</v>
      </c>
      <c r="J2645" t="s">
        <v>57</v>
      </c>
      <c r="K2645" s="16">
        <v>12</v>
      </c>
      <c r="L2645" s="17">
        <v>349.77300000000002</v>
      </c>
      <c r="M2645" s="17">
        <v>27.981840000000002</v>
      </c>
      <c r="N2645" s="17">
        <v>31.189000000000004</v>
      </c>
      <c r="O2645" s="18">
        <f t="shared" si="85"/>
        <v>-3.2071600000000018</v>
      </c>
      <c r="P2645" s="17"/>
    </row>
    <row r="2646" spans="1:17" x14ac:dyDescent="0.2">
      <c r="A2646" s="5">
        <f t="shared" si="84"/>
        <v>4</v>
      </c>
      <c r="B2646" s="15">
        <v>45854</v>
      </c>
      <c r="C2646" t="s">
        <v>46</v>
      </c>
      <c r="D2646" t="s">
        <v>49</v>
      </c>
      <c r="E2646" t="s">
        <v>97</v>
      </c>
      <c r="H2646" t="s">
        <v>54</v>
      </c>
      <c r="I2646" t="s">
        <v>36</v>
      </c>
      <c r="J2646" t="s">
        <v>57</v>
      </c>
      <c r="K2646" s="16">
        <v>15</v>
      </c>
      <c r="L2646" s="17">
        <v>550.56100000000004</v>
      </c>
      <c r="M2646" s="17">
        <v>44.044880000000006</v>
      </c>
      <c r="N2646" s="17">
        <v>18.837000000000003</v>
      </c>
      <c r="O2646" s="18">
        <f t="shared" si="85"/>
        <v>25.207880000000003</v>
      </c>
      <c r="P2646" s="17"/>
    </row>
    <row r="2647" spans="1:17" x14ac:dyDescent="0.2">
      <c r="A2647" s="5">
        <f t="shared" si="84"/>
        <v>4</v>
      </c>
      <c r="B2647" s="15">
        <v>45854</v>
      </c>
      <c r="C2647" t="s">
        <v>48</v>
      </c>
      <c r="D2647" t="s">
        <v>49</v>
      </c>
      <c r="E2647" t="s">
        <v>97</v>
      </c>
      <c r="H2647" t="s">
        <v>35</v>
      </c>
      <c r="I2647" t="s">
        <v>2</v>
      </c>
      <c r="J2647" t="s">
        <v>57</v>
      </c>
      <c r="K2647" s="16">
        <v>10</v>
      </c>
      <c r="L2647" s="17">
        <v>445.41399999999999</v>
      </c>
      <c r="M2647" s="17">
        <v>35.633119999999998</v>
      </c>
      <c r="N2647" s="17">
        <v>36.692999999999998</v>
      </c>
      <c r="O2647" s="18">
        <f t="shared" si="85"/>
        <v>-1.0598799999999997</v>
      </c>
      <c r="P2647" s="17"/>
    </row>
    <row r="2648" spans="1:17" x14ac:dyDescent="0.2">
      <c r="A2648" s="5">
        <f t="shared" si="84"/>
        <v>4</v>
      </c>
      <c r="B2648" s="15">
        <v>45854</v>
      </c>
      <c r="C2648" t="s">
        <v>55</v>
      </c>
      <c r="D2648" t="s">
        <v>49</v>
      </c>
      <c r="E2648" t="s">
        <v>97</v>
      </c>
      <c r="H2648" t="s">
        <v>35</v>
      </c>
      <c r="I2648" t="s">
        <v>2</v>
      </c>
      <c r="J2648" t="s">
        <v>124</v>
      </c>
      <c r="K2648" s="16">
        <v>12</v>
      </c>
      <c r="L2648" s="17">
        <v>546.95699999999999</v>
      </c>
      <c r="M2648" s="17">
        <v>43.75656</v>
      </c>
      <c r="N2648" s="17">
        <v>39.390999999999998</v>
      </c>
      <c r="O2648" s="18">
        <f t="shared" si="85"/>
        <v>4.3655600000000021</v>
      </c>
      <c r="P2648" s="17"/>
    </row>
    <row r="2649" spans="1:17" x14ac:dyDescent="0.2">
      <c r="A2649" s="5">
        <f t="shared" si="84"/>
        <v>4</v>
      </c>
      <c r="B2649" s="15">
        <v>45854</v>
      </c>
      <c r="C2649" t="s">
        <v>32</v>
      </c>
      <c r="D2649" t="s">
        <v>33</v>
      </c>
      <c r="E2649" t="s">
        <v>168</v>
      </c>
      <c r="H2649" t="s">
        <v>35</v>
      </c>
      <c r="I2649" t="s">
        <v>32</v>
      </c>
      <c r="J2649" t="s">
        <v>43</v>
      </c>
      <c r="K2649" s="16">
        <v>10</v>
      </c>
      <c r="L2649" s="17">
        <v>430.85300000000001</v>
      </c>
      <c r="M2649" s="17">
        <v>34.468240000000002</v>
      </c>
      <c r="N2649" s="17">
        <v>54.018000000000001</v>
      </c>
      <c r="O2649" s="18">
        <f t="shared" si="85"/>
        <v>-19.549759999999999</v>
      </c>
      <c r="P2649" s="17"/>
    </row>
    <row r="2650" spans="1:17" x14ac:dyDescent="0.2">
      <c r="A2650" s="5">
        <f t="shared" si="84"/>
        <v>4</v>
      </c>
      <c r="B2650" s="15">
        <v>45854</v>
      </c>
      <c r="C2650" t="s">
        <v>39</v>
      </c>
      <c r="D2650" t="s">
        <v>33</v>
      </c>
      <c r="E2650" t="s">
        <v>168</v>
      </c>
      <c r="H2650" t="s">
        <v>45</v>
      </c>
      <c r="I2650" t="s">
        <v>2</v>
      </c>
      <c r="J2650" t="s">
        <v>40</v>
      </c>
      <c r="K2650" s="16">
        <v>13</v>
      </c>
      <c r="L2650" s="17">
        <v>457.15</v>
      </c>
      <c r="M2650" s="17">
        <v>36.571999999999996</v>
      </c>
      <c r="N2650" s="17">
        <v>20.532999999999998</v>
      </c>
      <c r="O2650" s="18">
        <f t="shared" si="85"/>
        <v>16.038999999999998</v>
      </c>
      <c r="P2650" s="17"/>
    </row>
    <row r="2651" spans="1:17" x14ac:dyDescent="0.2">
      <c r="A2651" s="5">
        <f t="shared" si="84"/>
        <v>4</v>
      </c>
      <c r="B2651" s="15">
        <v>45854</v>
      </c>
      <c r="C2651" t="s">
        <v>42</v>
      </c>
      <c r="D2651" t="s">
        <v>33</v>
      </c>
      <c r="E2651" t="s">
        <v>168</v>
      </c>
      <c r="H2651" t="s">
        <v>35</v>
      </c>
      <c r="I2651" t="s">
        <v>42</v>
      </c>
      <c r="J2651" t="s">
        <v>40</v>
      </c>
      <c r="K2651" s="16">
        <v>10</v>
      </c>
      <c r="L2651" s="17">
        <v>454.48599999999999</v>
      </c>
      <c r="M2651" s="17">
        <v>36.358879999999999</v>
      </c>
      <c r="N2651" s="17">
        <v>44.375</v>
      </c>
      <c r="O2651" s="18">
        <f t="shared" si="85"/>
        <v>-8.0161200000000008</v>
      </c>
      <c r="P2651" s="17"/>
      <c r="Q2651" t="s">
        <v>2</v>
      </c>
    </row>
    <row r="2652" spans="1:17" x14ac:dyDescent="0.2">
      <c r="A2652" s="5">
        <f t="shared" si="84"/>
        <v>4</v>
      </c>
      <c r="B2652" s="15">
        <v>45854</v>
      </c>
      <c r="C2652" t="s">
        <v>36</v>
      </c>
      <c r="D2652" t="s">
        <v>33</v>
      </c>
      <c r="E2652" t="s">
        <v>168</v>
      </c>
      <c r="H2652" t="s">
        <v>35</v>
      </c>
      <c r="I2652" t="s">
        <v>42</v>
      </c>
      <c r="J2652" t="s">
        <v>52</v>
      </c>
      <c r="K2652" s="16">
        <v>9</v>
      </c>
      <c r="L2652" s="17">
        <v>435.69600000000003</v>
      </c>
      <c r="M2652" s="17">
        <v>34.85568</v>
      </c>
      <c r="N2652" s="17">
        <v>39.436999999999998</v>
      </c>
      <c r="O2652" s="18">
        <f t="shared" si="85"/>
        <v>-4.5813199999999981</v>
      </c>
      <c r="P2652" s="17"/>
    </row>
    <row r="2653" spans="1:17" x14ac:dyDescent="0.2">
      <c r="A2653" s="5">
        <f t="shared" si="84"/>
        <v>4</v>
      </c>
      <c r="B2653" s="15">
        <v>45854</v>
      </c>
      <c r="C2653" t="s">
        <v>44</v>
      </c>
      <c r="D2653" t="s">
        <v>33</v>
      </c>
      <c r="E2653" t="s">
        <v>168</v>
      </c>
      <c r="H2653" t="s">
        <v>35</v>
      </c>
      <c r="I2653" t="s">
        <v>39</v>
      </c>
      <c r="J2653" t="s">
        <v>52</v>
      </c>
      <c r="K2653" s="16">
        <v>6</v>
      </c>
      <c r="L2653" s="17">
        <v>371.36799999999999</v>
      </c>
      <c r="M2653" s="17">
        <v>29.709440000000001</v>
      </c>
      <c r="N2653" s="17">
        <v>40.986000000000004</v>
      </c>
      <c r="O2653" s="18">
        <f t="shared" si="85"/>
        <v>-11.276560000000003</v>
      </c>
      <c r="P2653" s="17"/>
    </row>
    <row r="2654" spans="1:17" x14ac:dyDescent="0.2">
      <c r="A2654" s="5">
        <f t="shared" si="84"/>
        <v>4</v>
      </c>
      <c r="B2654" s="15">
        <v>45854</v>
      </c>
      <c r="C2654" t="s">
        <v>46</v>
      </c>
      <c r="D2654" t="s">
        <v>33</v>
      </c>
      <c r="E2654" t="s">
        <v>168</v>
      </c>
      <c r="H2654" t="s">
        <v>45</v>
      </c>
      <c r="I2654" t="s">
        <v>2</v>
      </c>
      <c r="J2654" t="s">
        <v>43</v>
      </c>
      <c r="K2654" s="16">
        <v>9</v>
      </c>
      <c r="L2654" s="17">
        <v>373.32799999999997</v>
      </c>
      <c r="M2654" s="17">
        <v>29.866239999999998</v>
      </c>
      <c r="N2654" s="17">
        <v>21.352</v>
      </c>
      <c r="O2654" s="18">
        <f t="shared" si="85"/>
        <v>8.5142399999999974</v>
      </c>
      <c r="P2654" s="17"/>
    </row>
    <row r="2655" spans="1:17" x14ac:dyDescent="0.2">
      <c r="A2655" s="5">
        <f t="shared" si="84"/>
        <v>4</v>
      </c>
      <c r="B2655" s="15">
        <v>45854</v>
      </c>
      <c r="C2655" t="s">
        <v>48</v>
      </c>
      <c r="D2655" t="s">
        <v>33</v>
      </c>
      <c r="E2655" t="s">
        <v>168</v>
      </c>
      <c r="H2655" t="s">
        <v>73</v>
      </c>
      <c r="I2655" t="s">
        <v>2</v>
      </c>
      <c r="J2655" t="s">
        <v>52</v>
      </c>
      <c r="K2655" s="16">
        <v>9</v>
      </c>
      <c r="L2655" s="17">
        <v>319.74700000000001</v>
      </c>
      <c r="M2655" s="17">
        <v>25.57976</v>
      </c>
      <c r="N2655" s="17">
        <v>39.436999999999998</v>
      </c>
      <c r="O2655" s="18">
        <f t="shared" si="85"/>
        <v>-13.857239999999997</v>
      </c>
      <c r="P2655" s="17"/>
    </row>
    <row r="2656" spans="1:17" x14ac:dyDescent="0.2">
      <c r="A2656" s="5">
        <f t="shared" si="84"/>
        <v>4</v>
      </c>
      <c r="B2656" s="15">
        <v>45854</v>
      </c>
      <c r="C2656" t="s">
        <v>55</v>
      </c>
      <c r="D2656" t="s">
        <v>33</v>
      </c>
      <c r="E2656" t="s">
        <v>168</v>
      </c>
      <c r="H2656" t="s">
        <v>54</v>
      </c>
      <c r="I2656" t="s">
        <v>2</v>
      </c>
      <c r="J2656" t="s">
        <v>40</v>
      </c>
      <c r="K2656" s="16">
        <v>7</v>
      </c>
      <c r="L2656" s="17">
        <v>197.75</v>
      </c>
      <c r="M2656" s="17">
        <v>15.82</v>
      </c>
      <c r="N2656" s="17">
        <v>58.615000000000002</v>
      </c>
      <c r="O2656" s="18">
        <f t="shared" si="85"/>
        <v>-42.795000000000002</v>
      </c>
      <c r="P2656" s="17"/>
    </row>
    <row r="2657" spans="1:17" x14ac:dyDescent="0.2">
      <c r="A2657" s="5">
        <f t="shared" si="84"/>
        <v>4</v>
      </c>
      <c r="B2657" s="15">
        <v>45854</v>
      </c>
      <c r="C2657" t="s">
        <v>32</v>
      </c>
      <c r="D2657" t="s">
        <v>49</v>
      </c>
      <c r="E2657" t="s">
        <v>157</v>
      </c>
      <c r="H2657" t="s">
        <v>54</v>
      </c>
      <c r="I2657" t="s">
        <v>2</v>
      </c>
      <c r="J2657" t="s">
        <v>52</v>
      </c>
      <c r="K2657" s="16">
        <v>12</v>
      </c>
      <c r="L2657" s="17">
        <v>637.65099999999995</v>
      </c>
      <c r="M2657" s="17">
        <v>51.012079999999997</v>
      </c>
      <c r="N2657" s="17">
        <v>35.338000000000001</v>
      </c>
      <c r="O2657" s="18">
        <f t="shared" si="85"/>
        <v>15.674079999999996</v>
      </c>
      <c r="P2657" s="17"/>
    </row>
    <row r="2658" spans="1:17" x14ac:dyDescent="0.2">
      <c r="A2658" s="5">
        <f t="shared" si="84"/>
        <v>4</v>
      </c>
      <c r="B2658" s="15">
        <v>45854</v>
      </c>
      <c r="C2658" t="s">
        <v>39</v>
      </c>
      <c r="D2658" t="s">
        <v>49</v>
      </c>
      <c r="E2658" t="s">
        <v>157</v>
      </c>
      <c r="H2658" t="s">
        <v>62</v>
      </c>
      <c r="I2658" t="s">
        <v>2</v>
      </c>
      <c r="J2658" t="s">
        <v>117</v>
      </c>
      <c r="K2658" s="16">
        <v>9</v>
      </c>
      <c r="L2658" s="17">
        <v>605.63400000000001</v>
      </c>
      <c r="M2658" s="17">
        <v>48.450720000000004</v>
      </c>
      <c r="N2658" s="17">
        <v>107.047</v>
      </c>
      <c r="O2658" s="18">
        <f t="shared" si="85"/>
        <v>-58.596279999999993</v>
      </c>
      <c r="P2658" s="17"/>
    </row>
    <row r="2659" spans="1:17" x14ac:dyDescent="0.2">
      <c r="A2659" s="5">
        <f t="shared" si="84"/>
        <v>4</v>
      </c>
      <c r="B2659" s="15">
        <v>45854</v>
      </c>
      <c r="C2659" t="s">
        <v>42</v>
      </c>
      <c r="D2659" t="s">
        <v>49</v>
      </c>
      <c r="E2659" t="s">
        <v>157</v>
      </c>
      <c r="H2659" t="s">
        <v>45</v>
      </c>
      <c r="I2659" t="s">
        <v>2</v>
      </c>
      <c r="J2659" t="s">
        <v>117</v>
      </c>
      <c r="K2659" s="16">
        <v>11</v>
      </c>
      <c r="L2659" s="17">
        <v>451.21300000000002</v>
      </c>
      <c r="M2659" s="17">
        <v>36.09704</v>
      </c>
      <c r="N2659" s="17">
        <v>28.474000000000004</v>
      </c>
      <c r="O2659" s="18">
        <f t="shared" si="85"/>
        <v>7.623039999999996</v>
      </c>
      <c r="P2659" s="17"/>
    </row>
    <row r="2660" spans="1:17" x14ac:dyDescent="0.2">
      <c r="A2660" s="5">
        <f t="shared" si="84"/>
        <v>4</v>
      </c>
      <c r="B2660" s="15">
        <v>45854</v>
      </c>
      <c r="C2660" t="s">
        <v>36</v>
      </c>
      <c r="D2660" t="s">
        <v>49</v>
      </c>
      <c r="E2660" t="s">
        <v>157</v>
      </c>
      <c r="H2660" t="s">
        <v>54</v>
      </c>
      <c r="I2660" t="s">
        <v>2</v>
      </c>
      <c r="J2660" t="s">
        <v>52</v>
      </c>
      <c r="K2660" s="16">
        <v>12</v>
      </c>
      <c r="L2660" s="17">
        <v>405.78100000000001</v>
      </c>
      <c r="M2660" s="17">
        <v>32.462479999999999</v>
      </c>
      <c r="N2660" s="17">
        <v>31.534000000000002</v>
      </c>
      <c r="O2660" s="18">
        <f t="shared" si="85"/>
        <v>0.92847999999999686</v>
      </c>
      <c r="P2660" s="17"/>
    </row>
    <row r="2661" spans="1:17" x14ac:dyDescent="0.2">
      <c r="A2661" s="5">
        <f t="shared" si="84"/>
        <v>4</v>
      </c>
      <c r="B2661" s="15">
        <v>45854</v>
      </c>
      <c r="C2661" t="s">
        <v>44</v>
      </c>
      <c r="D2661" t="s">
        <v>49</v>
      </c>
      <c r="E2661" t="s">
        <v>157</v>
      </c>
      <c r="H2661" t="s">
        <v>63</v>
      </c>
      <c r="I2661" t="s">
        <v>64</v>
      </c>
      <c r="J2661" t="s">
        <v>57</v>
      </c>
      <c r="K2661" s="16">
        <v>7</v>
      </c>
      <c r="L2661" s="17">
        <v>245.52199999999999</v>
      </c>
      <c r="M2661" s="17">
        <v>19.641760000000001</v>
      </c>
      <c r="N2661" s="17">
        <v>118.02199999999999</v>
      </c>
      <c r="O2661" s="18">
        <f t="shared" si="85"/>
        <v>-98.380239999999986</v>
      </c>
      <c r="P2661" s="17"/>
      <c r="Q2661" s="17">
        <v>0</v>
      </c>
    </row>
    <row r="2662" spans="1:17" x14ac:dyDescent="0.2">
      <c r="A2662" s="5">
        <f t="shared" si="84"/>
        <v>4</v>
      </c>
      <c r="B2662" s="15">
        <v>45854</v>
      </c>
      <c r="C2662" t="s">
        <v>46</v>
      </c>
      <c r="D2662" t="s">
        <v>49</v>
      </c>
      <c r="E2662" t="s">
        <v>157</v>
      </c>
      <c r="H2662" t="s">
        <v>51</v>
      </c>
      <c r="I2662" t="s">
        <v>2</v>
      </c>
      <c r="J2662" t="s">
        <v>52</v>
      </c>
      <c r="K2662" s="16">
        <v>10</v>
      </c>
      <c r="L2662" s="17">
        <v>288.12</v>
      </c>
      <c r="M2662" s="17">
        <v>23.049600000000002</v>
      </c>
      <c r="N2662" s="17">
        <v>23.2</v>
      </c>
      <c r="O2662" s="18">
        <f t="shared" si="85"/>
        <v>-0.15039999999999765</v>
      </c>
      <c r="P2662" s="17"/>
    </row>
    <row r="2663" spans="1:17" x14ac:dyDescent="0.2">
      <c r="A2663" s="5">
        <f t="shared" si="84"/>
        <v>4</v>
      </c>
      <c r="B2663" s="15">
        <v>45854</v>
      </c>
      <c r="C2663" t="s">
        <v>48</v>
      </c>
      <c r="D2663" t="s">
        <v>49</v>
      </c>
      <c r="E2663" t="s">
        <v>157</v>
      </c>
      <c r="H2663" t="s">
        <v>54</v>
      </c>
      <c r="I2663" t="s">
        <v>36</v>
      </c>
      <c r="J2663" t="s">
        <v>57</v>
      </c>
      <c r="K2663" s="16">
        <v>11</v>
      </c>
      <c r="L2663" s="17">
        <v>212.083</v>
      </c>
      <c r="M2663" s="17">
        <v>16.966640000000002</v>
      </c>
      <c r="N2663" s="17">
        <v>21.9</v>
      </c>
      <c r="O2663" s="18">
        <f t="shared" si="85"/>
        <v>-4.9333599999999969</v>
      </c>
      <c r="P2663" s="17"/>
    </row>
    <row r="2664" spans="1:17" x14ac:dyDescent="0.2">
      <c r="A2664" s="5">
        <f t="shared" si="84"/>
        <v>4</v>
      </c>
      <c r="B2664" s="15">
        <v>45854</v>
      </c>
      <c r="C2664" t="s">
        <v>55</v>
      </c>
      <c r="D2664" t="s">
        <v>49</v>
      </c>
      <c r="E2664" t="s">
        <v>157</v>
      </c>
      <c r="H2664" t="s">
        <v>63</v>
      </c>
      <c r="I2664" t="s">
        <v>64</v>
      </c>
      <c r="J2664" t="s">
        <v>93</v>
      </c>
      <c r="K2664" s="16">
        <v>11</v>
      </c>
      <c r="L2664" s="17">
        <v>258.27800000000002</v>
      </c>
      <c r="M2664" s="17">
        <v>20.662240000000001</v>
      </c>
      <c r="N2664" s="17">
        <v>37</v>
      </c>
      <c r="O2664" s="18">
        <f t="shared" si="85"/>
        <v>-16.337759999999999</v>
      </c>
      <c r="P2664" s="17"/>
    </row>
    <row r="2665" spans="1:17" x14ac:dyDescent="0.2">
      <c r="A2665" s="5">
        <f t="shared" si="84"/>
        <v>5</v>
      </c>
      <c r="B2665" s="15">
        <v>45855</v>
      </c>
      <c r="C2665" t="s">
        <v>32</v>
      </c>
      <c r="D2665" t="s">
        <v>49</v>
      </c>
      <c r="E2665" t="s">
        <v>157</v>
      </c>
      <c r="H2665" t="s">
        <v>35</v>
      </c>
      <c r="I2665" t="s">
        <v>39</v>
      </c>
      <c r="J2665" t="s">
        <v>52</v>
      </c>
      <c r="K2665" s="16">
        <v>7</v>
      </c>
      <c r="L2665" s="17">
        <v>369.91199999999998</v>
      </c>
      <c r="M2665" s="17">
        <v>29.592959999999998</v>
      </c>
      <c r="N2665" s="17">
        <v>29.682999999999996</v>
      </c>
      <c r="O2665" s="18">
        <f t="shared" si="85"/>
        <v>-9.0039999999998344E-2</v>
      </c>
      <c r="P2665" s="17"/>
    </row>
    <row r="2666" spans="1:17" x14ac:dyDescent="0.2">
      <c r="A2666" s="5">
        <f t="shared" si="84"/>
        <v>5</v>
      </c>
      <c r="B2666" s="15">
        <v>45855</v>
      </c>
      <c r="C2666" t="s">
        <v>39</v>
      </c>
      <c r="D2666" t="s">
        <v>49</v>
      </c>
      <c r="E2666" t="s">
        <v>157</v>
      </c>
      <c r="H2666" t="s">
        <v>62</v>
      </c>
      <c r="I2666" t="s">
        <v>2</v>
      </c>
      <c r="J2666" t="s">
        <v>52</v>
      </c>
      <c r="K2666" s="16">
        <v>6</v>
      </c>
      <c r="L2666" s="17">
        <v>397.971</v>
      </c>
      <c r="M2666" s="17">
        <v>31.837680000000002</v>
      </c>
      <c r="N2666" s="17">
        <v>90.984000000000009</v>
      </c>
      <c r="O2666" s="18">
        <f t="shared" si="85"/>
        <v>-59.146320000000003</v>
      </c>
      <c r="P2666" s="17"/>
    </row>
    <row r="2667" spans="1:17" x14ac:dyDescent="0.2">
      <c r="A2667" s="5">
        <f t="shared" si="84"/>
        <v>5</v>
      </c>
      <c r="B2667" s="15">
        <v>45855</v>
      </c>
      <c r="C2667" t="s">
        <v>42</v>
      </c>
      <c r="D2667" t="s">
        <v>49</v>
      </c>
      <c r="E2667" t="s">
        <v>157</v>
      </c>
      <c r="H2667" t="s">
        <v>54</v>
      </c>
      <c r="I2667" t="s">
        <v>42</v>
      </c>
      <c r="J2667" t="s">
        <v>57</v>
      </c>
      <c r="K2667" s="16">
        <v>15</v>
      </c>
      <c r="L2667" s="17">
        <v>697.11099999999999</v>
      </c>
      <c r="M2667" s="17">
        <v>55.768880000000003</v>
      </c>
      <c r="N2667" s="17">
        <v>31.746000000000002</v>
      </c>
      <c r="O2667" s="18">
        <f t="shared" si="85"/>
        <v>24.022880000000001</v>
      </c>
      <c r="P2667" s="17"/>
    </row>
    <row r="2668" spans="1:17" x14ac:dyDescent="0.2">
      <c r="A2668" s="5">
        <f t="shared" si="84"/>
        <v>5</v>
      </c>
      <c r="B2668" s="15">
        <v>45855</v>
      </c>
      <c r="C2668" t="s">
        <v>36</v>
      </c>
      <c r="D2668" t="s">
        <v>49</v>
      </c>
      <c r="E2668" t="s">
        <v>157</v>
      </c>
      <c r="H2668" t="s">
        <v>45</v>
      </c>
      <c r="I2668" t="s">
        <v>36</v>
      </c>
      <c r="J2668" t="s">
        <v>57</v>
      </c>
      <c r="K2668" s="16">
        <v>7</v>
      </c>
      <c r="L2668" s="17">
        <v>374.41300000000001</v>
      </c>
      <c r="M2668" s="17">
        <v>29.953040000000001</v>
      </c>
      <c r="N2668" s="17">
        <v>22.672000000000001</v>
      </c>
      <c r="O2668" s="18">
        <f t="shared" si="85"/>
        <v>7.2810400000000008</v>
      </c>
      <c r="P2668" s="17"/>
      <c r="Q2668" t="s">
        <v>2</v>
      </c>
    </row>
    <row r="2669" spans="1:17" x14ac:dyDescent="0.2">
      <c r="A2669" s="5">
        <f t="shared" si="84"/>
        <v>5</v>
      </c>
      <c r="B2669" s="15">
        <v>45855</v>
      </c>
      <c r="C2669" t="s">
        <v>44</v>
      </c>
      <c r="D2669" t="s">
        <v>49</v>
      </c>
      <c r="E2669" t="s">
        <v>157</v>
      </c>
      <c r="H2669" t="s">
        <v>45</v>
      </c>
      <c r="I2669" t="s">
        <v>36</v>
      </c>
      <c r="J2669" t="s">
        <v>57</v>
      </c>
      <c r="K2669" s="16">
        <v>9</v>
      </c>
      <c r="L2669" s="17">
        <v>581.505</v>
      </c>
      <c r="M2669" s="17">
        <v>46.520400000000002</v>
      </c>
      <c r="N2669" s="17">
        <v>19.905999999999999</v>
      </c>
      <c r="O2669" s="18">
        <f t="shared" si="85"/>
        <v>26.614400000000003</v>
      </c>
      <c r="P2669" s="17"/>
    </row>
    <row r="2670" spans="1:17" x14ac:dyDescent="0.2">
      <c r="A2670" s="5">
        <f t="shared" si="84"/>
        <v>5</v>
      </c>
      <c r="B2670" s="15">
        <v>45855</v>
      </c>
      <c r="C2670" t="s">
        <v>46</v>
      </c>
      <c r="D2670" t="s">
        <v>49</v>
      </c>
      <c r="E2670" t="s">
        <v>157</v>
      </c>
      <c r="H2670" t="s">
        <v>54</v>
      </c>
      <c r="I2670" t="s">
        <v>42</v>
      </c>
      <c r="J2670" t="s">
        <v>57</v>
      </c>
      <c r="K2670" s="16">
        <v>15</v>
      </c>
      <c r="L2670" s="17">
        <v>801.50400000000002</v>
      </c>
      <c r="M2670" s="17">
        <v>64.120320000000007</v>
      </c>
      <c r="N2670" s="17">
        <v>41.907000000000004</v>
      </c>
      <c r="O2670" s="18">
        <f t="shared" si="85"/>
        <v>22.213320000000003</v>
      </c>
      <c r="P2670" s="17"/>
    </row>
    <row r="2671" spans="1:17" x14ac:dyDescent="0.2">
      <c r="A2671" s="5">
        <f t="shared" si="84"/>
        <v>5</v>
      </c>
      <c r="B2671" s="15">
        <v>45855</v>
      </c>
      <c r="C2671" t="s">
        <v>48</v>
      </c>
      <c r="D2671" t="s">
        <v>49</v>
      </c>
      <c r="E2671" t="s">
        <v>157</v>
      </c>
      <c r="H2671" t="s">
        <v>45</v>
      </c>
      <c r="I2671" t="s">
        <v>2</v>
      </c>
      <c r="J2671" t="s">
        <v>52</v>
      </c>
      <c r="K2671" s="16">
        <v>11</v>
      </c>
      <c r="L2671" s="17">
        <v>570.08000000000004</v>
      </c>
      <c r="M2671" s="17">
        <v>45.606400000000001</v>
      </c>
      <c r="N2671" s="17">
        <v>16.419999999999998</v>
      </c>
      <c r="O2671" s="18">
        <f t="shared" si="85"/>
        <v>29.186400000000003</v>
      </c>
      <c r="P2671" s="17"/>
      <c r="Q2671" t="s">
        <v>2</v>
      </c>
    </row>
    <row r="2672" spans="1:17" x14ac:dyDescent="0.2">
      <c r="A2672" s="5">
        <f t="shared" si="84"/>
        <v>5</v>
      </c>
      <c r="B2672" s="15">
        <v>45855</v>
      </c>
      <c r="C2672" t="s">
        <v>55</v>
      </c>
      <c r="D2672" t="s">
        <v>49</v>
      </c>
      <c r="E2672" t="s">
        <v>157</v>
      </c>
      <c r="F2672" t="s">
        <v>53</v>
      </c>
      <c r="H2672" t="s">
        <v>54</v>
      </c>
      <c r="I2672" t="s">
        <v>39</v>
      </c>
      <c r="J2672" t="s">
        <v>57</v>
      </c>
      <c r="K2672" s="16">
        <v>16</v>
      </c>
      <c r="L2672" s="17">
        <v>6718.4449999999997</v>
      </c>
      <c r="M2672" s="17">
        <v>537.47559999999999</v>
      </c>
      <c r="N2672" s="17">
        <v>76.569999999999993</v>
      </c>
      <c r="O2672" s="18">
        <f t="shared" si="85"/>
        <v>460.90559999999999</v>
      </c>
      <c r="P2672" s="17"/>
      <c r="Q2672" t="s">
        <v>2</v>
      </c>
    </row>
    <row r="2673" spans="1:17" x14ac:dyDescent="0.2">
      <c r="A2673" s="5">
        <f t="shared" si="84"/>
        <v>5</v>
      </c>
      <c r="B2673" s="15">
        <v>45855</v>
      </c>
      <c r="C2673" t="s">
        <v>70</v>
      </c>
      <c r="D2673" t="s">
        <v>49</v>
      </c>
      <c r="E2673" t="s">
        <v>157</v>
      </c>
      <c r="H2673" t="s">
        <v>51</v>
      </c>
      <c r="I2673" t="s">
        <v>2</v>
      </c>
      <c r="J2673" t="s">
        <v>52</v>
      </c>
      <c r="K2673" s="16">
        <v>10</v>
      </c>
      <c r="L2673" s="17">
        <v>430.5</v>
      </c>
      <c r="M2673" s="17">
        <v>34.44</v>
      </c>
      <c r="N2673" s="17">
        <v>26.79</v>
      </c>
      <c r="O2673" s="18">
        <f t="shared" si="85"/>
        <v>7.6499999999999986</v>
      </c>
      <c r="P2673" s="17"/>
    </row>
    <row r="2674" spans="1:17" x14ac:dyDescent="0.2">
      <c r="A2674" s="5">
        <f t="shared" si="84"/>
        <v>6</v>
      </c>
      <c r="B2674" s="15">
        <v>45856</v>
      </c>
      <c r="C2674" t="s">
        <v>32</v>
      </c>
      <c r="D2674" t="s">
        <v>49</v>
      </c>
      <c r="E2674" t="s">
        <v>157</v>
      </c>
      <c r="H2674" t="s">
        <v>35</v>
      </c>
      <c r="I2674" t="s">
        <v>39</v>
      </c>
      <c r="J2674" t="s">
        <v>117</v>
      </c>
      <c r="K2674" s="16">
        <v>6</v>
      </c>
      <c r="L2674" s="17">
        <v>344.32100000000003</v>
      </c>
      <c r="M2674" s="17">
        <v>27.545680000000004</v>
      </c>
      <c r="N2674" s="17">
        <v>33.858999999999995</v>
      </c>
      <c r="O2674" s="18">
        <f t="shared" si="85"/>
        <v>-6.3133199999999903</v>
      </c>
      <c r="P2674" s="17"/>
    </row>
    <row r="2675" spans="1:17" x14ac:dyDescent="0.2">
      <c r="A2675" s="5">
        <f t="shared" si="84"/>
        <v>6</v>
      </c>
      <c r="B2675" s="15">
        <v>45856</v>
      </c>
      <c r="C2675" t="s">
        <v>39</v>
      </c>
      <c r="D2675" t="s">
        <v>49</v>
      </c>
      <c r="E2675" t="s">
        <v>157</v>
      </c>
      <c r="H2675" t="s">
        <v>54</v>
      </c>
      <c r="I2675" t="s">
        <v>36</v>
      </c>
      <c r="J2675" t="s">
        <v>146</v>
      </c>
      <c r="K2675" s="16">
        <v>16</v>
      </c>
      <c r="L2675" s="17">
        <v>568.26099999999997</v>
      </c>
      <c r="M2675" s="17">
        <v>45.460879999999996</v>
      </c>
      <c r="N2675" s="17">
        <v>21.826999999999998</v>
      </c>
      <c r="O2675" s="18">
        <f t="shared" si="85"/>
        <v>23.633879999999998</v>
      </c>
      <c r="P2675" s="17"/>
    </row>
    <row r="2676" spans="1:17" x14ac:dyDescent="0.2">
      <c r="A2676" s="5">
        <f t="shared" si="84"/>
        <v>6</v>
      </c>
      <c r="B2676" s="15">
        <v>45856</v>
      </c>
      <c r="C2676" t="s">
        <v>42</v>
      </c>
      <c r="D2676" t="s">
        <v>49</v>
      </c>
      <c r="E2676" t="s">
        <v>157</v>
      </c>
      <c r="H2676" t="s">
        <v>62</v>
      </c>
      <c r="I2676" t="s">
        <v>2</v>
      </c>
      <c r="J2676" t="s">
        <v>57</v>
      </c>
      <c r="K2676" s="16">
        <v>8</v>
      </c>
      <c r="L2676" s="17">
        <v>523.08299999999997</v>
      </c>
      <c r="M2676" s="17">
        <v>41.846640000000001</v>
      </c>
      <c r="N2676" s="17">
        <v>56.25</v>
      </c>
      <c r="O2676" s="18">
        <f t="shared" si="85"/>
        <v>-14.403359999999999</v>
      </c>
      <c r="P2676" s="17"/>
    </row>
    <row r="2677" spans="1:17" x14ac:dyDescent="0.2">
      <c r="A2677" s="5">
        <f t="shared" si="84"/>
        <v>6</v>
      </c>
      <c r="B2677" s="15">
        <v>45856</v>
      </c>
      <c r="C2677" t="s">
        <v>36</v>
      </c>
      <c r="D2677" t="s">
        <v>49</v>
      </c>
      <c r="E2677" t="s">
        <v>157</v>
      </c>
      <c r="H2677" t="s">
        <v>51</v>
      </c>
      <c r="I2677" t="s">
        <v>2</v>
      </c>
      <c r="J2677" t="s">
        <v>57</v>
      </c>
      <c r="K2677" s="16">
        <v>9</v>
      </c>
      <c r="L2677" s="17">
        <v>693.452</v>
      </c>
      <c r="M2677" s="17">
        <v>55.47616</v>
      </c>
      <c r="N2677" s="17">
        <v>18.200000000000003</v>
      </c>
      <c r="O2677" s="18">
        <f t="shared" si="85"/>
        <v>37.276159999999997</v>
      </c>
      <c r="P2677" s="17"/>
    </row>
    <row r="2678" spans="1:17" x14ac:dyDescent="0.2">
      <c r="A2678" s="5">
        <f t="shared" si="84"/>
        <v>6</v>
      </c>
      <c r="B2678" s="15">
        <v>45856</v>
      </c>
      <c r="C2678" t="s">
        <v>44</v>
      </c>
      <c r="D2678" t="s">
        <v>49</v>
      </c>
      <c r="E2678" t="s">
        <v>157</v>
      </c>
      <c r="H2678" t="s">
        <v>45</v>
      </c>
      <c r="I2678" t="s">
        <v>36</v>
      </c>
      <c r="J2678" t="s">
        <v>57</v>
      </c>
      <c r="K2678" s="16">
        <v>9</v>
      </c>
      <c r="L2678" s="17">
        <v>548.21400000000006</v>
      </c>
      <c r="M2678" s="17">
        <v>43.857120000000002</v>
      </c>
      <c r="N2678" s="17">
        <v>20.062000000000001</v>
      </c>
      <c r="O2678" s="18">
        <f t="shared" si="85"/>
        <v>23.795120000000001</v>
      </c>
      <c r="P2678" s="17"/>
    </row>
    <row r="2679" spans="1:17" x14ac:dyDescent="0.2">
      <c r="A2679" s="5">
        <f t="shared" si="84"/>
        <v>6</v>
      </c>
      <c r="B2679" s="15">
        <v>45856</v>
      </c>
      <c r="C2679" t="s">
        <v>46</v>
      </c>
      <c r="D2679" t="s">
        <v>49</v>
      </c>
      <c r="E2679" t="s">
        <v>157</v>
      </c>
      <c r="H2679" t="s">
        <v>51</v>
      </c>
      <c r="I2679" t="s">
        <v>2</v>
      </c>
      <c r="J2679" t="s">
        <v>52</v>
      </c>
      <c r="K2679" s="16">
        <v>9</v>
      </c>
      <c r="L2679" s="17">
        <v>631.81799999999998</v>
      </c>
      <c r="M2679" s="17">
        <v>50.545439999999999</v>
      </c>
      <c r="N2679" s="17">
        <v>29.962</v>
      </c>
      <c r="O2679" s="18">
        <f t="shared" si="85"/>
        <v>20.58344</v>
      </c>
      <c r="P2679" s="17" t="s">
        <v>2</v>
      </c>
    </row>
    <row r="2680" spans="1:17" x14ac:dyDescent="0.2">
      <c r="A2680" s="5">
        <f t="shared" si="84"/>
        <v>6</v>
      </c>
      <c r="B2680" s="15">
        <v>45856</v>
      </c>
      <c r="C2680" t="s">
        <v>48</v>
      </c>
      <c r="D2680" t="s">
        <v>49</v>
      </c>
      <c r="E2680" t="s">
        <v>157</v>
      </c>
      <c r="H2680" t="s">
        <v>54</v>
      </c>
      <c r="I2680" t="s">
        <v>2</v>
      </c>
      <c r="J2680" t="s">
        <v>52</v>
      </c>
      <c r="K2680" s="16">
        <v>12</v>
      </c>
      <c r="L2680" s="17">
        <v>622.43799999999999</v>
      </c>
      <c r="M2680" s="17">
        <v>49.79504</v>
      </c>
      <c r="N2680" s="17">
        <v>24.262</v>
      </c>
      <c r="O2680" s="18">
        <f t="shared" si="85"/>
        <v>25.53304</v>
      </c>
      <c r="P2680" s="17"/>
    </row>
    <row r="2681" spans="1:17" x14ac:dyDescent="0.2">
      <c r="A2681" s="5">
        <f t="shared" si="84"/>
        <v>6</v>
      </c>
      <c r="B2681" s="15">
        <v>45856</v>
      </c>
      <c r="C2681" t="s">
        <v>55</v>
      </c>
      <c r="D2681" t="s">
        <v>49</v>
      </c>
      <c r="E2681" t="s">
        <v>157</v>
      </c>
      <c r="H2681" t="s">
        <v>54</v>
      </c>
      <c r="I2681" t="s">
        <v>2</v>
      </c>
      <c r="J2681" t="s">
        <v>52</v>
      </c>
      <c r="K2681" s="16">
        <v>12</v>
      </c>
      <c r="L2681" s="17">
        <v>765.34500000000003</v>
      </c>
      <c r="M2681" s="17">
        <v>61.227600000000002</v>
      </c>
      <c r="N2681" s="17">
        <v>37.919000000000004</v>
      </c>
      <c r="O2681" s="18">
        <f t="shared" si="85"/>
        <v>23.308599999999998</v>
      </c>
      <c r="P2681" s="17"/>
      <c r="Q2681" t="s">
        <v>2</v>
      </c>
    </row>
    <row r="2682" spans="1:17" x14ac:dyDescent="0.2">
      <c r="A2682" s="5">
        <f t="shared" si="84"/>
        <v>6</v>
      </c>
      <c r="B2682" s="15">
        <v>45856</v>
      </c>
      <c r="C2682" t="s">
        <v>32</v>
      </c>
      <c r="D2682" t="s">
        <v>33</v>
      </c>
      <c r="E2682" t="s">
        <v>133</v>
      </c>
      <c r="H2682" t="s">
        <v>35</v>
      </c>
      <c r="I2682" t="s">
        <v>39</v>
      </c>
      <c r="J2682" t="s">
        <v>47</v>
      </c>
      <c r="K2682" s="16">
        <v>8</v>
      </c>
      <c r="L2682" s="17">
        <v>341.56</v>
      </c>
      <c r="M2682" s="17">
        <f>L2682*0.08</f>
        <v>27.3248</v>
      </c>
      <c r="N2682" s="17">
        <v>31.575000000000003</v>
      </c>
      <c r="O2682" s="18">
        <f t="shared" si="85"/>
        <v>-4.2502000000000031</v>
      </c>
      <c r="P2682" s="17"/>
    </row>
    <row r="2683" spans="1:17" x14ac:dyDescent="0.2">
      <c r="A2683" s="5">
        <f t="shared" si="84"/>
        <v>6</v>
      </c>
      <c r="B2683" s="15">
        <v>45856</v>
      </c>
      <c r="C2683" t="s">
        <v>39</v>
      </c>
      <c r="D2683" t="s">
        <v>49</v>
      </c>
      <c r="E2683" t="s">
        <v>133</v>
      </c>
      <c r="H2683" t="s">
        <v>73</v>
      </c>
      <c r="I2683" t="s">
        <v>2</v>
      </c>
      <c r="J2683" t="s">
        <v>117</v>
      </c>
      <c r="K2683" s="16">
        <v>9</v>
      </c>
      <c r="L2683" s="17">
        <v>407.93700000000001</v>
      </c>
      <c r="M2683" s="17">
        <v>32.63496</v>
      </c>
      <c r="N2683" s="17">
        <v>41.126000000000005</v>
      </c>
      <c r="O2683" s="18">
        <f t="shared" si="85"/>
        <v>-8.4910400000000053</v>
      </c>
      <c r="P2683" s="17"/>
    </row>
    <row r="2684" spans="1:17" x14ac:dyDescent="0.2">
      <c r="A2684" s="5">
        <f t="shared" si="84"/>
        <v>6</v>
      </c>
      <c r="B2684" s="15">
        <v>45856</v>
      </c>
      <c r="C2684" t="s">
        <v>42</v>
      </c>
      <c r="D2684" t="s">
        <v>49</v>
      </c>
      <c r="E2684" t="s">
        <v>133</v>
      </c>
      <c r="H2684" t="s">
        <v>54</v>
      </c>
      <c r="I2684" t="s">
        <v>2</v>
      </c>
      <c r="J2684" t="s">
        <v>52</v>
      </c>
      <c r="K2684" s="16">
        <v>12</v>
      </c>
      <c r="L2684" s="17">
        <v>499.26900000000001</v>
      </c>
      <c r="M2684" s="17">
        <v>39.941520000000004</v>
      </c>
      <c r="N2684" s="17">
        <v>37.209000000000003</v>
      </c>
      <c r="O2684" s="18">
        <f t="shared" si="85"/>
        <v>2.7325200000000009</v>
      </c>
      <c r="P2684" s="17"/>
    </row>
    <row r="2685" spans="1:17" x14ac:dyDescent="0.2">
      <c r="A2685" s="5">
        <f t="shared" si="84"/>
        <v>6</v>
      </c>
      <c r="B2685" s="15">
        <v>45856</v>
      </c>
      <c r="C2685" t="s">
        <v>36</v>
      </c>
      <c r="D2685" t="s">
        <v>49</v>
      </c>
      <c r="E2685" t="s">
        <v>133</v>
      </c>
      <c r="H2685" t="s">
        <v>54</v>
      </c>
      <c r="I2685" t="s">
        <v>36</v>
      </c>
      <c r="J2685" t="s">
        <v>57</v>
      </c>
      <c r="K2685" s="16">
        <v>15</v>
      </c>
      <c r="L2685" s="17">
        <v>559.05499999999995</v>
      </c>
      <c r="M2685" s="17">
        <v>44.724399999999996</v>
      </c>
      <c r="N2685" s="17">
        <v>26.051000000000002</v>
      </c>
      <c r="O2685" s="18">
        <f t="shared" si="85"/>
        <v>18.673399999999994</v>
      </c>
      <c r="P2685" s="17"/>
    </row>
    <row r="2686" spans="1:17" x14ac:dyDescent="0.2">
      <c r="A2686" s="5">
        <f t="shared" si="84"/>
        <v>6</v>
      </c>
      <c r="B2686" s="15">
        <v>45856</v>
      </c>
      <c r="C2686" t="s">
        <v>44</v>
      </c>
      <c r="D2686" t="s">
        <v>49</v>
      </c>
      <c r="E2686" t="s">
        <v>133</v>
      </c>
      <c r="H2686" t="s">
        <v>54</v>
      </c>
      <c r="I2686" t="s">
        <v>42</v>
      </c>
      <c r="J2686" t="s">
        <v>57</v>
      </c>
      <c r="K2686" s="16">
        <v>12</v>
      </c>
      <c r="L2686" s="17">
        <v>482.05900000000003</v>
      </c>
      <c r="M2686" s="17">
        <v>38.564720000000001</v>
      </c>
      <c r="N2686" s="17">
        <v>23.370000000000005</v>
      </c>
      <c r="O2686" s="18">
        <f t="shared" si="85"/>
        <v>15.194719999999997</v>
      </c>
      <c r="P2686" s="17"/>
    </row>
    <row r="2687" spans="1:17" x14ac:dyDescent="0.2">
      <c r="A2687" s="5">
        <f t="shared" si="84"/>
        <v>6</v>
      </c>
      <c r="B2687" s="15">
        <v>45856</v>
      </c>
      <c r="C2687" t="s">
        <v>46</v>
      </c>
      <c r="D2687" t="s">
        <v>33</v>
      </c>
      <c r="E2687" t="s">
        <v>133</v>
      </c>
      <c r="H2687" t="s">
        <v>54</v>
      </c>
      <c r="I2687" t="s">
        <v>2</v>
      </c>
      <c r="J2687" t="s">
        <v>43</v>
      </c>
      <c r="K2687" s="16">
        <v>10</v>
      </c>
      <c r="L2687" s="17">
        <v>403.05099999999999</v>
      </c>
      <c r="M2687" s="17">
        <v>32.244079999999997</v>
      </c>
      <c r="N2687" s="17">
        <v>32.491</v>
      </c>
      <c r="O2687" s="18">
        <f t="shared" si="85"/>
        <v>-0.24692000000000291</v>
      </c>
      <c r="P2687" s="17"/>
    </row>
    <row r="2688" spans="1:17" x14ac:dyDescent="0.2">
      <c r="A2688" s="5">
        <f t="shared" si="84"/>
        <v>6</v>
      </c>
      <c r="B2688" s="15">
        <v>45856</v>
      </c>
      <c r="C2688" t="s">
        <v>48</v>
      </c>
      <c r="D2688" t="s">
        <v>49</v>
      </c>
      <c r="E2688" t="s">
        <v>133</v>
      </c>
      <c r="H2688" t="s">
        <v>35</v>
      </c>
      <c r="I2688" t="s">
        <v>32</v>
      </c>
      <c r="J2688" t="s">
        <v>52</v>
      </c>
      <c r="K2688" s="16">
        <v>6</v>
      </c>
      <c r="L2688" s="17">
        <v>364.79399999999998</v>
      </c>
      <c r="M2688" s="17">
        <v>29.183519999999998</v>
      </c>
      <c r="N2688" s="17">
        <v>40.463999999999999</v>
      </c>
      <c r="O2688" s="18">
        <f t="shared" si="85"/>
        <v>-11.280480000000001</v>
      </c>
      <c r="P2688" s="17"/>
    </row>
    <row r="2689" spans="1:17" x14ac:dyDescent="0.2">
      <c r="A2689" s="5">
        <f t="shared" si="84"/>
        <v>6</v>
      </c>
      <c r="B2689" s="15">
        <v>45856</v>
      </c>
      <c r="C2689" t="s">
        <v>55</v>
      </c>
      <c r="D2689" t="s">
        <v>49</v>
      </c>
      <c r="E2689" t="s">
        <v>133</v>
      </c>
      <c r="H2689" t="s">
        <v>54</v>
      </c>
      <c r="I2689" t="s">
        <v>36</v>
      </c>
      <c r="J2689" t="s">
        <v>57</v>
      </c>
      <c r="K2689" s="16">
        <v>15</v>
      </c>
      <c r="L2689" s="17">
        <v>501.5</v>
      </c>
      <c r="M2689" s="17">
        <v>40.119999999999997</v>
      </c>
      <c r="N2689" s="17">
        <v>22.303000000000001</v>
      </c>
      <c r="O2689" s="18">
        <f t="shared" si="85"/>
        <v>17.816999999999997</v>
      </c>
      <c r="P2689" s="17"/>
    </row>
    <row r="2690" spans="1:17" x14ac:dyDescent="0.2">
      <c r="A2690" s="5">
        <f t="shared" si="84"/>
        <v>7</v>
      </c>
      <c r="B2690" s="15">
        <v>45857</v>
      </c>
      <c r="C2690" t="s">
        <v>32</v>
      </c>
      <c r="D2690" t="s">
        <v>49</v>
      </c>
      <c r="E2690" t="s">
        <v>157</v>
      </c>
      <c r="H2690" t="s">
        <v>35</v>
      </c>
      <c r="I2690" t="s">
        <v>39</v>
      </c>
      <c r="J2690" t="s">
        <v>52</v>
      </c>
      <c r="K2690" s="16">
        <v>4</v>
      </c>
      <c r="L2690" s="17">
        <v>133.13399999999999</v>
      </c>
      <c r="M2690" s="17">
        <v>10.65072</v>
      </c>
      <c r="N2690" s="17">
        <v>36.964999999999996</v>
      </c>
      <c r="O2690" s="18">
        <f t="shared" si="85"/>
        <v>-26.314279999999997</v>
      </c>
      <c r="P2690" s="17"/>
    </row>
    <row r="2691" spans="1:17" x14ac:dyDescent="0.2">
      <c r="A2691" s="5">
        <f t="shared" si="84"/>
        <v>7</v>
      </c>
      <c r="B2691" s="15">
        <v>45857</v>
      </c>
      <c r="C2691" t="s">
        <v>39</v>
      </c>
      <c r="D2691" t="s">
        <v>49</v>
      </c>
      <c r="E2691" t="s">
        <v>157</v>
      </c>
      <c r="H2691" t="s">
        <v>45</v>
      </c>
      <c r="I2691" t="s">
        <v>2</v>
      </c>
      <c r="J2691" t="s">
        <v>52</v>
      </c>
      <c r="K2691" s="16">
        <v>9</v>
      </c>
      <c r="L2691" s="17">
        <v>325.93400000000003</v>
      </c>
      <c r="M2691" s="17">
        <v>26.074720000000003</v>
      </c>
      <c r="N2691" s="17">
        <v>20.962000000000003</v>
      </c>
      <c r="O2691" s="18">
        <f t="shared" si="85"/>
        <v>5.1127199999999995</v>
      </c>
      <c r="P2691" s="17"/>
    </row>
    <row r="2692" spans="1:17" x14ac:dyDescent="0.2">
      <c r="A2692" s="5">
        <f t="shared" si="84"/>
        <v>7</v>
      </c>
      <c r="B2692" s="15">
        <v>45857</v>
      </c>
      <c r="C2692" t="s">
        <v>42</v>
      </c>
      <c r="D2692" t="s">
        <v>49</v>
      </c>
      <c r="E2692" t="s">
        <v>157</v>
      </c>
      <c r="H2692" t="s">
        <v>54</v>
      </c>
      <c r="I2692" t="s">
        <v>2</v>
      </c>
      <c r="J2692" t="s">
        <v>117</v>
      </c>
      <c r="K2692" s="16">
        <v>7</v>
      </c>
      <c r="L2692" s="17">
        <v>265.08</v>
      </c>
      <c r="M2692" s="17">
        <v>21.206399999999999</v>
      </c>
      <c r="N2692" s="17">
        <v>34.177000000000007</v>
      </c>
      <c r="O2692" s="18">
        <f t="shared" si="85"/>
        <v>-12.970600000000008</v>
      </c>
      <c r="P2692" s="17"/>
    </row>
    <row r="2693" spans="1:17" x14ac:dyDescent="0.2">
      <c r="A2693" s="5">
        <f t="shared" si="84"/>
        <v>7</v>
      </c>
      <c r="B2693" s="15">
        <v>45857</v>
      </c>
      <c r="C2693" t="s">
        <v>36</v>
      </c>
      <c r="D2693" t="s">
        <v>49</v>
      </c>
      <c r="E2693" t="s">
        <v>157</v>
      </c>
      <c r="H2693" t="s">
        <v>54</v>
      </c>
      <c r="I2693" t="s">
        <v>36</v>
      </c>
      <c r="J2693" t="s">
        <v>57</v>
      </c>
      <c r="K2693" s="16">
        <v>15</v>
      </c>
      <c r="L2693" s="17">
        <v>535.43799999999999</v>
      </c>
      <c r="M2693" s="17">
        <v>42.835039999999999</v>
      </c>
      <c r="N2693" s="17">
        <v>20.475000000000001</v>
      </c>
      <c r="O2693" s="18">
        <f t="shared" si="85"/>
        <v>22.360039999999998</v>
      </c>
      <c r="P2693" s="17"/>
    </row>
    <row r="2694" spans="1:17" x14ac:dyDescent="0.2">
      <c r="A2694" s="5">
        <f t="shared" si="84"/>
        <v>7</v>
      </c>
      <c r="B2694" s="15">
        <v>45857</v>
      </c>
      <c r="C2694" t="s">
        <v>44</v>
      </c>
      <c r="D2694" t="s">
        <v>49</v>
      </c>
      <c r="E2694" t="s">
        <v>157</v>
      </c>
      <c r="H2694" t="s">
        <v>45</v>
      </c>
      <c r="I2694" t="s">
        <v>36</v>
      </c>
      <c r="J2694" t="s">
        <v>57</v>
      </c>
      <c r="K2694" s="16">
        <v>10</v>
      </c>
      <c r="L2694" s="17">
        <v>492.14499999999998</v>
      </c>
      <c r="M2694" s="17">
        <v>39.371600000000001</v>
      </c>
      <c r="N2694" s="17">
        <v>16.089000000000002</v>
      </c>
      <c r="O2694" s="18">
        <f t="shared" si="85"/>
        <v>23.282599999999999</v>
      </c>
      <c r="P2694" s="17"/>
    </row>
    <row r="2695" spans="1:17" x14ac:dyDescent="0.2">
      <c r="A2695" s="5">
        <f t="shared" si="84"/>
        <v>7</v>
      </c>
      <c r="B2695" s="15">
        <v>45857</v>
      </c>
      <c r="C2695" t="s">
        <v>46</v>
      </c>
      <c r="D2695" t="s">
        <v>49</v>
      </c>
      <c r="E2695" t="s">
        <v>157</v>
      </c>
      <c r="H2695" t="s">
        <v>54</v>
      </c>
      <c r="I2695" t="s">
        <v>36</v>
      </c>
      <c r="J2695" t="s">
        <v>57</v>
      </c>
      <c r="K2695" s="16">
        <v>15</v>
      </c>
      <c r="L2695" s="17">
        <v>560.99900000000002</v>
      </c>
      <c r="M2695" s="17">
        <v>44.879920000000006</v>
      </c>
      <c r="N2695" s="17">
        <v>23.175999999999998</v>
      </c>
      <c r="O2695" s="18">
        <f t="shared" si="85"/>
        <v>21.703920000000007</v>
      </c>
      <c r="P2695" s="17"/>
    </row>
    <row r="2696" spans="1:17" x14ac:dyDescent="0.2">
      <c r="A2696" s="5">
        <f t="shared" si="84"/>
        <v>7</v>
      </c>
      <c r="B2696" s="15">
        <v>45857</v>
      </c>
      <c r="C2696" t="s">
        <v>48</v>
      </c>
      <c r="D2696" t="s">
        <v>49</v>
      </c>
      <c r="E2696" t="s">
        <v>157</v>
      </c>
      <c r="H2696" t="s">
        <v>54</v>
      </c>
      <c r="I2696" t="s">
        <v>36</v>
      </c>
      <c r="J2696" t="s">
        <v>57</v>
      </c>
      <c r="K2696" s="16">
        <v>16</v>
      </c>
      <c r="L2696" s="17">
        <v>765.81</v>
      </c>
      <c r="M2696" s="17">
        <v>61.264799999999994</v>
      </c>
      <c r="N2696" s="17">
        <v>26.613</v>
      </c>
      <c r="O2696" s="18">
        <f t="shared" si="85"/>
        <v>34.651799999999994</v>
      </c>
      <c r="P2696" s="17"/>
    </row>
    <row r="2697" spans="1:17" x14ac:dyDescent="0.2">
      <c r="A2697" s="5">
        <f t="shared" si="84"/>
        <v>7</v>
      </c>
      <c r="B2697" s="15">
        <v>45857</v>
      </c>
      <c r="C2697" t="s">
        <v>55</v>
      </c>
      <c r="D2697" t="s">
        <v>49</v>
      </c>
      <c r="E2697" t="s">
        <v>157</v>
      </c>
      <c r="H2697" t="s">
        <v>54</v>
      </c>
      <c r="I2697" t="s">
        <v>42</v>
      </c>
      <c r="J2697" t="s">
        <v>57</v>
      </c>
      <c r="K2697" s="16">
        <v>16</v>
      </c>
      <c r="L2697" s="17">
        <v>847.50699999999995</v>
      </c>
      <c r="M2697" s="17">
        <v>67.80055999999999</v>
      </c>
      <c r="N2697" s="17">
        <v>30.681000000000001</v>
      </c>
      <c r="O2697" s="18">
        <f t="shared" si="85"/>
        <v>37.119559999999993</v>
      </c>
      <c r="P2697" s="17"/>
    </row>
    <row r="2698" spans="1:17" x14ac:dyDescent="0.2">
      <c r="A2698" s="5">
        <f t="shared" si="84"/>
        <v>7</v>
      </c>
      <c r="B2698" s="15">
        <v>45857</v>
      </c>
      <c r="C2698" t="s">
        <v>32</v>
      </c>
      <c r="D2698" t="s">
        <v>49</v>
      </c>
      <c r="E2698" t="s">
        <v>120</v>
      </c>
      <c r="H2698" t="s">
        <v>54</v>
      </c>
      <c r="I2698" t="s">
        <v>36</v>
      </c>
      <c r="J2698" t="s">
        <v>146</v>
      </c>
      <c r="K2698" s="16">
        <v>13</v>
      </c>
      <c r="L2698" s="17">
        <v>731.34</v>
      </c>
      <c r="M2698" s="17">
        <v>58.507200000000005</v>
      </c>
      <c r="N2698" s="17">
        <v>19.112000000000002</v>
      </c>
      <c r="O2698" s="18">
        <f t="shared" si="85"/>
        <v>39.395200000000003</v>
      </c>
      <c r="P2698" s="17"/>
    </row>
    <row r="2699" spans="1:17" x14ac:dyDescent="0.2">
      <c r="A2699" s="5">
        <f t="shared" si="84"/>
        <v>7</v>
      </c>
      <c r="B2699" s="15">
        <v>45857</v>
      </c>
      <c r="C2699" t="s">
        <v>39</v>
      </c>
      <c r="D2699" t="s">
        <v>49</v>
      </c>
      <c r="E2699" t="s">
        <v>120</v>
      </c>
      <c r="H2699" t="s">
        <v>54</v>
      </c>
      <c r="I2699" t="s">
        <v>36</v>
      </c>
      <c r="J2699" t="s">
        <v>57</v>
      </c>
      <c r="K2699" s="16">
        <v>15</v>
      </c>
      <c r="L2699" s="17">
        <v>775.83500000000004</v>
      </c>
      <c r="M2699" s="17">
        <v>62.066800000000008</v>
      </c>
      <c r="N2699" s="17">
        <v>26.698999999999998</v>
      </c>
      <c r="O2699" s="18">
        <f t="shared" si="85"/>
        <v>35.36780000000001</v>
      </c>
      <c r="P2699" s="17"/>
      <c r="Q2699" t="s">
        <v>2</v>
      </c>
    </row>
    <row r="2700" spans="1:17" x14ac:dyDescent="0.2">
      <c r="A2700" s="5">
        <f t="shared" si="84"/>
        <v>7</v>
      </c>
      <c r="B2700" s="15">
        <v>45857</v>
      </c>
      <c r="C2700" t="s">
        <v>42</v>
      </c>
      <c r="D2700" t="s">
        <v>49</v>
      </c>
      <c r="E2700" t="s">
        <v>120</v>
      </c>
      <c r="H2700" t="s">
        <v>54</v>
      </c>
      <c r="I2700" t="s">
        <v>36</v>
      </c>
      <c r="J2700" t="s">
        <v>57</v>
      </c>
      <c r="K2700" s="16">
        <v>14</v>
      </c>
      <c r="L2700" s="17">
        <v>747.31100000000004</v>
      </c>
      <c r="M2700" s="17">
        <v>59.784880000000001</v>
      </c>
      <c r="N2700" s="17">
        <v>23.183</v>
      </c>
      <c r="O2700" s="18">
        <f t="shared" si="85"/>
        <v>36.601880000000001</v>
      </c>
      <c r="P2700" s="17"/>
    </row>
    <row r="2701" spans="1:17" x14ac:dyDescent="0.2">
      <c r="A2701" s="5">
        <f t="shared" si="84"/>
        <v>7</v>
      </c>
      <c r="B2701" s="15">
        <v>45857</v>
      </c>
      <c r="C2701" t="s">
        <v>36</v>
      </c>
      <c r="D2701" t="s">
        <v>49</v>
      </c>
      <c r="E2701" t="s">
        <v>120</v>
      </c>
      <c r="H2701" t="s">
        <v>73</v>
      </c>
      <c r="I2701" t="s">
        <v>2</v>
      </c>
      <c r="J2701" t="s">
        <v>117</v>
      </c>
      <c r="K2701" s="16">
        <v>9</v>
      </c>
      <c r="L2701" s="17">
        <v>542.471</v>
      </c>
      <c r="M2701" s="17">
        <v>43.397680000000001</v>
      </c>
      <c r="N2701" s="17">
        <v>40.701999999999998</v>
      </c>
      <c r="O2701" s="18">
        <f t="shared" si="85"/>
        <v>2.695680000000003</v>
      </c>
      <c r="P2701" s="17"/>
    </row>
    <row r="2702" spans="1:17" x14ac:dyDescent="0.2">
      <c r="A2702" s="5">
        <f t="shared" si="84"/>
        <v>7</v>
      </c>
      <c r="B2702" s="15">
        <v>45857</v>
      </c>
      <c r="C2702" t="s">
        <v>44</v>
      </c>
      <c r="D2702" t="s">
        <v>49</v>
      </c>
      <c r="E2702" t="s">
        <v>120</v>
      </c>
      <c r="H2702" t="s">
        <v>35</v>
      </c>
      <c r="I2702" t="s">
        <v>2</v>
      </c>
      <c r="J2702" t="s">
        <v>77</v>
      </c>
      <c r="K2702" s="16">
        <v>10</v>
      </c>
      <c r="L2702" s="17">
        <v>556.52300000000002</v>
      </c>
      <c r="M2702" s="17">
        <v>44.521840000000005</v>
      </c>
      <c r="N2702" s="17">
        <v>38.819000000000003</v>
      </c>
      <c r="O2702" s="18">
        <f t="shared" si="85"/>
        <v>5.7028400000000019</v>
      </c>
      <c r="P2702" s="17"/>
    </row>
    <row r="2703" spans="1:17" x14ac:dyDescent="0.2">
      <c r="A2703" s="5">
        <f t="shared" ref="A2703:A2766" si="86">WEEKDAY(B2703)</f>
        <v>7</v>
      </c>
      <c r="B2703" s="15">
        <v>45857</v>
      </c>
      <c r="C2703" t="s">
        <v>46</v>
      </c>
      <c r="D2703" t="s">
        <v>49</v>
      </c>
      <c r="E2703" t="s">
        <v>120</v>
      </c>
      <c r="H2703" t="s">
        <v>54</v>
      </c>
      <c r="I2703" t="s">
        <v>2</v>
      </c>
      <c r="J2703" t="s">
        <v>52</v>
      </c>
      <c r="K2703" s="16">
        <v>7</v>
      </c>
      <c r="L2703" s="17">
        <v>323.28800000000001</v>
      </c>
      <c r="M2703" s="17">
        <v>25.863040000000002</v>
      </c>
      <c r="N2703" s="17">
        <v>37.965000000000003</v>
      </c>
      <c r="O2703" s="18">
        <f t="shared" ref="O2703:O2766" si="87">M2703-N2703</f>
        <v>-12.101960000000002</v>
      </c>
      <c r="P2703" s="17"/>
    </row>
    <row r="2704" spans="1:17" x14ac:dyDescent="0.2">
      <c r="A2704" s="5">
        <f t="shared" si="86"/>
        <v>7</v>
      </c>
      <c r="B2704" s="15">
        <v>45857</v>
      </c>
      <c r="C2704" t="s">
        <v>48</v>
      </c>
      <c r="D2704" t="s">
        <v>49</v>
      </c>
      <c r="E2704" t="s">
        <v>120</v>
      </c>
      <c r="H2704" t="s">
        <v>45</v>
      </c>
      <c r="I2704" t="s">
        <v>2</v>
      </c>
      <c r="J2704" t="s">
        <v>52</v>
      </c>
      <c r="K2704" s="16">
        <v>7</v>
      </c>
      <c r="L2704" s="17">
        <v>269.24700000000001</v>
      </c>
      <c r="M2704" s="17">
        <v>21.539760000000001</v>
      </c>
      <c r="N2704" s="17">
        <v>28.474000000000004</v>
      </c>
      <c r="O2704" s="18">
        <f t="shared" si="87"/>
        <v>-6.9342400000000026</v>
      </c>
      <c r="P2704" s="17"/>
    </row>
    <row r="2705" spans="1:17" x14ac:dyDescent="0.2">
      <c r="A2705" s="5">
        <f t="shared" si="86"/>
        <v>7</v>
      </c>
      <c r="B2705" s="15">
        <v>45857</v>
      </c>
      <c r="C2705" t="s">
        <v>55</v>
      </c>
      <c r="D2705" t="s">
        <v>49</v>
      </c>
      <c r="E2705" t="s">
        <v>120</v>
      </c>
      <c r="H2705" t="s">
        <v>35</v>
      </c>
      <c r="I2705" t="s">
        <v>39</v>
      </c>
      <c r="J2705" t="s">
        <v>52</v>
      </c>
      <c r="K2705" s="16">
        <v>6</v>
      </c>
      <c r="L2705" s="17">
        <v>252.63300000000001</v>
      </c>
      <c r="M2705" s="17">
        <v>20.210640000000001</v>
      </c>
      <c r="N2705" s="17">
        <v>36.986999999999995</v>
      </c>
      <c r="O2705" s="18">
        <f t="shared" si="87"/>
        <v>-16.776359999999993</v>
      </c>
      <c r="P2705" s="17"/>
    </row>
    <row r="2706" spans="1:17" x14ac:dyDescent="0.2">
      <c r="A2706" s="5">
        <f t="shared" si="86"/>
        <v>1</v>
      </c>
      <c r="B2706" s="15">
        <v>45858</v>
      </c>
      <c r="C2706" t="s">
        <v>32</v>
      </c>
      <c r="D2706" t="s">
        <v>49</v>
      </c>
      <c r="E2706" t="s">
        <v>173</v>
      </c>
      <c r="H2706" t="s">
        <v>35</v>
      </c>
      <c r="I2706" t="s">
        <v>42</v>
      </c>
      <c r="J2706" t="s">
        <v>52</v>
      </c>
      <c r="K2706" s="16">
        <v>8</v>
      </c>
      <c r="L2706" s="17">
        <v>370.84500000000003</v>
      </c>
      <c r="M2706" s="17">
        <v>29.667600000000004</v>
      </c>
      <c r="N2706" s="17">
        <v>11.493</v>
      </c>
      <c r="O2706" s="18">
        <f t="shared" si="87"/>
        <v>18.174600000000005</v>
      </c>
      <c r="P2706" s="17"/>
    </row>
    <row r="2707" spans="1:17" x14ac:dyDescent="0.2">
      <c r="A2707" s="5">
        <f t="shared" si="86"/>
        <v>1</v>
      </c>
      <c r="B2707" s="15">
        <v>45858</v>
      </c>
      <c r="C2707" t="s">
        <v>39</v>
      </c>
      <c r="D2707" t="s">
        <v>33</v>
      </c>
      <c r="E2707" t="s">
        <v>173</v>
      </c>
      <c r="H2707" t="s">
        <v>35</v>
      </c>
      <c r="I2707" t="s">
        <v>42</v>
      </c>
      <c r="J2707" t="s">
        <v>52</v>
      </c>
      <c r="K2707" s="16">
        <v>6</v>
      </c>
      <c r="L2707" s="17">
        <v>221.88300000000001</v>
      </c>
      <c r="M2707" s="17">
        <v>17.750640000000001</v>
      </c>
      <c r="N2707" s="17">
        <v>26.038</v>
      </c>
      <c r="O2707" s="18">
        <f t="shared" si="87"/>
        <v>-8.2873599999999996</v>
      </c>
      <c r="P2707" s="17"/>
    </row>
    <row r="2708" spans="1:17" x14ac:dyDescent="0.2">
      <c r="A2708" s="5">
        <f t="shared" si="86"/>
        <v>1</v>
      </c>
      <c r="B2708" s="15">
        <v>45858</v>
      </c>
      <c r="C2708" t="s">
        <v>42</v>
      </c>
      <c r="D2708" t="s">
        <v>33</v>
      </c>
      <c r="E2708" t="s">
        <v>173</v>
      </c>
      <c r="H2708" t="s">
        <v>54</v>
      </c>
      <c r="I2708" t="s">
        <v>2</v>
      </c>
      <c r="J2708" t="s">
        <v>40</v>
      </c>
      <c r="K2708" s="16">
        <v>7</v>
      </c>
      <c r="L2708" s="17">
        <v>249.26599999999999</v>
      </c>
      <c r="M2708" s="17">
        <v>19.941279999999999</v>
      </c>
      <c r="N2708" s="17">
        <v>31.162999999999997</v>
      </c>
      <c r="O2708" s="18">
        <f t="shared" si="87"/>
        <v>-11.221719999999998</v>
      </c>
      <c r="P2708" s="17"/>
    </row>
    <row r="2709" spans="1:17" x14ac:dyDescent="0.2">
      <c r="A2709" s="5">
        <f t="shared" si="86"/>
        <v>1</v>
      </c>
      <c r="B2709" s="15">
        <v>45858</v>
      </c>
      <c r="C2709" t="s">
        <v>36</v>
      </c>
      <c r="D2709" t="s">
        <v>49</v>
      </c>
      <c r="E2709" t="s">
        <v>173</v>
      </c>
      <c r="H2709" t="s">
        <v>51</v>
      </c>
      <c r="I2709" t="s">
        <v>2</v>
      </c>
      <c r="J2709" t="s">
        <v>117</v>
      </c>
      <c r="K2709" s="16">
        <v>12</v>
      </c>
      <c r="L2709" s="17">
        <v>360.08199999999999</v>
      </c>
      <c r="M2709" s="17">
        <v>28.806560000000001</v>
      </c>
      <c r="N2709" s="17">
        <v>20.906000000000002</v>
      </c>
      <c r="O2709" s="18">
        <f t="shared" si="87"/>
        <v>7.9005599999999987</v>
      </c>
      <c r="P2709" s="17"/>
      <c r="Q2709" t="s">
        <v>2</v>
      </c>
    </row>
    <row r="2710" spans="1:17" x14ac:dyDescent="0.2">
      <c r="A2710" s="5">
        <f t="shared" si="86"/>
        <v>1</v>
      </c>
      <c r="B2710" s="15">
        <v>45858</v>
      </c>
      <c r="C2710" t="s">
        <v>44</v>
      </c>
      <c r="D2710" t="s">
        <v>49</v>
      </c>
      <c r="E2710" t="s">
        <v>173</v>
      </c>
      <c r="H2710" t="s">
        <v>54</v>
      </c>
      <c r="I2710" t="s">
        <v>36</v>
      </c>
      <c r="J2710" t="s">
        <v>40</v>
      </c>
      <c r="K2710" s="16">
        <v>16</v>
      </c>
      <c r="L2710" s="17">
        <v>555.15</v>
      </c>
      <c r="M2710" s="17">
        <v>44.411999999999999</v>
      </c>
      <c r="N2710" s="17">
        <v>24.529</v>
      </c>
      <c r="O2710" s="18">
        <f t="shared" si="87"/>
        <v>19.882999999999999</v>
      </c>
      <c r="P2710" s="17"/>
    </row>
    <row r="2711" spans="1:17" x14ac:dyDescent="0.2">
      <c r="A2711" s="5">
        <f t="shared" si="86"/>
        <v>1</v>
      </c>
      <c r="B2711" s="15">
        <v>45858</v>
      </c>
      <c r="C2711" t="s">
        <v>46</v>
      </c>
      <c r="D2711" t="s">
        <v>49</v>
      </c>
      <c r="E2711" t="s">
        <v>173</v>
      </c>
      <c r="H2711" t="s">
        <v>35</v>
      </c>
      <c r="I2711" t="s">
        <v>42</v>
      </c>
      <c r="J2711" t="s">
        <v>52</v>
      </c>
      <c r="K2711" s="16">
        <v>9</v>
      </c>
      <c r="L2711" s="17">
        <v>490.798</v>
      </c>
      <c r="M2711" s="17">
        <v>39.263840000000002</v>
      </c>
      <c r="N2711" s="17">
        <v>19.661000000000001</v>
      </c>
      <c r="O2711" s="18">
        <f t="shared" si="87"/>
        <v>19.60284</v>
      </c>
      <c r="P2711" s="17"/>
    </row>
    <row r="2712" spans="1:17" x14ac:dyDescent="0.2">
      <c r="A2712" s="5">
        <f t="shared" si="86"/>
        <v>1</v>
      </c>
      <c r="B2712" s="15">
        <v>45858</v>
      </c>
      <c r="C2712" t="s">
        <v>48</v>
      </c>
      <c r="D2712" t="s">
        <v>49</v>
      </c>
      <c r="E2712" t="s">
        <v>173</v>
      </c>
      <c r="H2712" t="s">
        <v>54</v>
      </c>
      <c r="I2712" t="s">
        <v>36</v>
      </c>
      <c r="J2712" t="s">
        <v>57</v>
      </c>
      <c r="K2712" s="16">
        <v>11</v>
      </c>
      <c r="L2712" s="17">
        <v>590.28599999999994</v>
      </c>
      <c r="M2712" s="17">
        <v>47.222879999999996</v>
      </c>
      <c r="N2712" s="17">
        <v>18.620999999999999</v>
      </c>
      <c r="O2712" s="18">
        <f t="shared" si="87"/>
        <v>28.601879999999998</v>
      </c>
      <c r="P2712" s="17"/>
    </row>
    <row r="2713" spans="1:17" x14ac:dyDescent="0.2">
      <c r="A2713" s="5">
        <f t="shared" si="86"/>
        <v>1</v>
      </c>
      <c r="B2713" s="15">
        <v>45858</v>
      </c>
      <c r="C2713" t="s">
        <v>55</v>
      </c>
      <c r="D2713" t="s">
        <v>49</v>
      </c>
      <c r="E2713" t="s">
        <v>173</v>
      </c>
      <c r="H2713" t="s">
        <v>54</v>
      </c>
      <c r="I2713" t="s">
        <v>36</v>
      </c>
      <c r="J2713" t="s">
        <v>57</v>
      </c>
      <c r="K2713" s="16">
        <v>12</v>
      </c>
      <c r="L2713" s="17">
        <v>571.93700000000001</v>
      </c>
      <c r="M2713" s="17">
        <v>45.754960000000004</v>
      </c>
      <c r="N2713" s="17">
        <v>22.824000000000002</v>
      </c>
      <c r="O2713" s="18">
        <f t="shared" si="87"/>
        <v>22.930960000000002</v>
      </c>
      <c r="P2713" s="17"/>
    </row>
    <row r="2714" spans="1:17" x14ac:dyDescent="0.2">
      <c r="A2714" s="5">
        <f t="shared" si="86"/>
        <v>1</v>
      </c>
      <c r="B2714" s="15">
        <v>45858</v>
      </c>
      <c r="C2714" t="s">
        <v>32</v>
      </c>
      <c r="D2714" t="s">
        <v>49</v>
      </c>
      <c r="E2714" t="s">
        <v>71</v>
      </c>
      <c r="H2714" t="s">
        <v>73</v>
      </c>
      <c r="I2714" t="s">
        <v>2</v>
      </c>
      <c r="J2714" t="s">
        <v>117</v>
      </c>
      <c r="K2714" s="16">
        <v>7</v>
      </c>
      <c r="L2714" s="17">
        <v>400.63299999999998</v>
      </c>
      <c r="M2714" s="17">
        <v>32.050640000000001</v>
      </c>
      <c r="N2714" s="17">
        <v>50.690999999999995</v>
      </c>
      <c r="O2714" s="18">
        <f t="shared" si="87"/>
        <v>-18.640359999999994</v>
      </c>
      <c r="P2714" s="17"/>
    </row>
    <row r="2715" spans="1:17" x14ac:dyDescent="0.2">
      <c r="A2715" s="5">
        <f t="shared" si="86"/>
        <v>1</v>
      </c>
      <c r="B2715" s="15">
        <v>45858</v>
      </c>
      <c r="C2715" t="s">
        <v>39</v>
      </c>
      <c r="D2715" t="s">
        <v>49</v>
      </c>
      <c r="E2715" t="s">
        <v>71</v>
      </c>
      <c r="H2715" t="s">
        <v>73</v>
      </c>
      <c r="I2715" t="s">
        <v>2</v>
      </c>
      <c r="J2715" t="s">
        <v>117</v>
      </c>
      <c r="K2715" s="16">
        <v>7</v>
      </c>
      <c r="L2715" s="17">
        <v>464.142</v>
      </c>
      <c r="M2715" s="17">
        <v>37.131360000000001</v>
      </c>
      <c r="N2715" s="17">
        <v>44.798000000000002</v>
      </c>
      <c r="O2715" s="18">
        <f t="shared" si="87"/>
        <v>-7.666640000000001</v>
      </c>
      <c r="P2715" s="17"/>
    </row>
    <row r="2716" spans="1:17" x14ac:dyDescent="0.2">
      <c r="A2716" s="5">
        <f t="shared" si="86"/>
        <v>1</v>
      </c>
      <c r="B2716" s="15">
        <v>45858</v>
      </c>
      <c r="C2716" t="s">
        <v>42</v>
      </c>
      <c r="D2716" t="s">
        <v>49</v>
      </c>
      <c r="E2716" t="s">
        <v>71</v>
      </c>
      <c r="F2716" t="s">
        <v>53</v>
      </c>
      <c r="H2716" t="s">
        <v>54</v>
      </c>
      <c r="I2716" t="s">
        <v>39</v>
      </c>
      <c r="J2716" t="s">
        <v>57</v>
      </c>
      <c r="K2716" s="16">
        <v>16</v>
      </c>
      <c r="L2716" s="17">
        <v>8080.9160000000002</v>
      </c>
      <c r="M2716" s="17">
        <v>646.47328000000005</v>
      </c>
      <c r="N2716" s="17">
        <v>83.125999999999991</v>
      </c>
      <c r="O2716" s="18">
        <f t="shared" si="87"/>
        <v>563.34728000000007</v>
      </c>
      <c r="P2716" s="17"/>
    </row>
    <row r="2717" spans="1:17" x14ac:dyDescent="0.2">
      <c r="A2717" s="5">
        <f t="shared" si="86"/>
        <v>1</v>
      </c>
      <c r="B2717" s="15">
        <v>45858</v>
      </c>
      <c r="C2717" t="s">
        <v>36</v>
      </c>
      <c r="D2717" t="s">
        <v>49</v>
      </c>
      <c r="E2717" t="s">
        <v>71</v>
      </c>
      <c r="H2717" t="s">
        <v>63</v>
      </c>
      <c r="I2717" t="s">
        <v>64</v>
      </c>
      <c r="J2717" t="s">
        <v>52</v>
      </c>
      <c r="K2717" s="16">
        <v>6</v>
      </c>
      <c r="L2717" s="17">
        <v>519.19799999999998</v>
      </c>
      <c r="M2717" s="17">
        <v>41.53584</v>
      </c>
      <c r="N2717" s="17">
        <v>123.404</v>
      </c>
      <c r="O2717" s="18">
        <f t="shared" si="87"/>
        <v>-81.868159999999989</v>
      </c>
      <c r="P2717" s="17"/>
      <c r="Q2717" s="17">
        <v>18.3</v>
      </c>
    </row>
    <row r="2718" spans="1:17" x14ac:dyDescent="0.2">
      <c r="A2718" s="5">
        <f t="shared" si="86"/>
        <v>1</v>
      </c>
      <c r="B2718" s="15">
        <v>45858</v>
      </c>
      <c r="C2718" t="s">
        <v>44</v>
      </c>
      <c r="D2718" t="s">
        <v>49</v>
      </c>
      <c r="E2718" t="s">
        <v>71</v>
      </c>
      <c r="H2718" t="s">
        <v>62</v>
      </c>
      <c r="I2718" t="s">
        <v>2</v>
      </c>
      <c r="J2718" t="s">
        <v>57</v>
      </c>
      <c r="K2718" s="16">
        <v>13</v>
      </c>
      <c r="L2718" s="17">
        <v>1072.252</v>
      </c>
      <c r="M2718" s="17">
        <v>85.780159999999995</v>
      </c>
      <c r="N2718" s="17">
        <v>60.429999999999993</v>
      </c>
      <c r="O2718" s="18">
        <f t="shared" si="87"/>
        <v>25.350160000000002</v>
      </c>
      <c r="P2718" s="17"/>
    </row>
    <row r="2719" spans="1:17" x14ac:dyDescent="0.2">
      <c r="A2719" s="5">
        <f t="shared" si="86"/>
        <v>1</v>
      </c>
      <c r="B2719" s="15">
        <v>45858</v>
      </c>
      <c r="C2719" t="s">
        <v>46</v>
      </c>
      <c r="D2719" t="s">
        <v>49</v>
      </c>
      <c r="E2719" t="s">
        <v>71</v>
      </c>
      <c r="H2719" t="s">
        <v>63</v>
      </c>
      <c r="I2719" t="s">
        <v>121</v>
      </c>
      <c r="J2719" t="s">
        <v>117</v>
      </c>
      <c r="K2719" s="16">
        <v>5</v>
      </c>
      <c r="L2719" s="17">
        <v>375.73</v>
      </c>
      <c r="M2719" s="17">
        <v>30.058400000000002</v>
      </c>
      <c r="N2719" s="17">
        <v>130.22800000000001</v>
      </c>
      <c r="O2719" s="18">
        <f t="shared" si="87"/>
        <v>-100.1696</v>
      </c>
      <c r="P2719" s="17"/>
      <c r="Q2719" s="17">
        <v>106.5</v>
      </c>
    </row>
    <row r="2720" spans="1:17" x14ac:dyDescent="0.2">
      <c r="A2720" s="5">
        <f t="shared" si="86"/>
        <v>1</v>
      </c>
      <c r="B2720" s="15">
        <v>45858</v>
      </c>
      <c r="C2720" t="s">
        <v>48</v>
      </c>
      <c r="D2720" t="s">
        <v>49</v>
      </c>
      <c r="E2720" t="s">
        <v>71</v>
      </c>
      <c r="H2720" t="s">
        <v>63</v>
      </c>
      <c r="I2720" t="s">
        <v>64</v>
      </c>
      <c r="J2720" t="s">
        <v>57</v>
      </c>
      <c r="K2720" s="16">
        <v>10</v>
      </c>
      <c r="L2720" s="17">
        <v>713.16</v>
      </c>
      <c r="M2720" s="17">
        <v>57.052799999999998</v>
      </c>
      <c r="N2720" s="17">
        <v>89.6</v>
      </c>
      <c r="O2720" s="18">
        <f t="shared" si="87"/>
        <v>-32.547199999999997</v>
      </c>
      <c r="P2720" s="17"/>
      <c r="Q2720" s="17">
        <v>50.64</v>
      </c>
    </row>
    <row r="2721" spans="1:17" x14ac:dyDescent="0.2">
      <c r="A2721" s="5">
        <f t="shared" si="86"/>
        <v>1</v>
      </c>
      <c r="B2721" s="15">
        <v>45858</v>
      </c>
      <c r="C2721" t="s">
        <v>55</v>
      </c>
      <c r="D2721" t="s">
        <v>49</v>
      </c>
      <c r="E2721" t="s">
        <v>71</v>
      </c>
      <c r="H2721" t="s">
        <v>54</v>
      </c>
      <c r="I2721" t="s">
        <v>42</v>
      </c>
      <c r="J2721" t="s">
        <v>57</v>
      </c>
      <c r="K2721" s="16">
        <v>15</v>
      </c>
      <c r="L2721" s="17">
        <v>761.12599999999998</v>
      </c>
      <c r="M2721" s="17">
        <v>60.890079999999998</v>
      </c>
      <c r="N2721" s="17">
        <v>41.275000000000006</v>
      </c>
      <c r="O2721" s="18">
        <f t="shared" si="87"/>
        <v>19.615079999999992</v>
      </c>
      <c r="P2721" s="17"/>
    </row>
    <row r="2722" spans="1:17" x14ac:dyDescent="0.2">
      <c r="A2722" s="5">
        <f t="shared" si="86"/>
        <v>1</v>
      </c>
      <c r="B2722" s="15">
        <v>45858</v>
      </c>
      <c r="C2722" t="s">
        <v>70</v>
      </c>
      <c r="D2722" t="s">
        <v>49</v>
      </c>
      <c r="E2722" t="s">
        <v>71</v>
      </c>
      <c r="H2722" t="s">
        <v>35</v>
      </c>
      <c r="I2722" t="s">
        <v>42</v>
      </c>
      <c r="J2722" t="s">
        <v>57</v>
      </c>
      <c r="K2722" s="16">
        <v>10</v>
      </c>
      <c r="L2722" s="17">
        <v>542.82000000000005</v>
      </c>
      <c r="M2722" s="17">
        <v>43.425600000000003</v>
      </c>
      <c r="N2722" s="17">
        <v>33.734999999999999</v>
      </c>
      <c r="O2722" s="18">
        <f t="shared" si="87"/>
        <v>9.6906000000000034</v>
      </c>
      <c r="P2722" s="17"/>
    </row>
    <row r="2723" spans="1:17" x14ac:dyDescent="0.2">
      <c r="A2723" s="5">
        <f t="shared" si="86"/>
        <v>2</v>
      </c>
      <c r="B2723" s="15">
        <v>45859</v>
      </c>
      <c r="C2723" t="s">
        <v>32</v>
      </c>
      <c r="D2723" t="s">
        <v>49</v>
      </c>
      <c r="E2723" t="s">
        <v>105</v>
      </c>
      <c r="H2723" t="s">
        <v>51</v>
      </c>
      <c r="I2723" t="s">
        <v>2</v>
      </c>
      <c r="J2723" t="s">
        <v>117</v>
      </c>
      <c r="K2723" s="16">
        <v>8</v>
      </c>
      <c r="L2723" s="17">
        <v>449.745</v>
      </c>
      <c r="M2723" s="17">
        <v>35.979599999999998</v>
      </c>
      <c r="N2723" s="17">
        <v>46.581999999999994</v>
      </c>
      <c r="O2723" s="18">
        <f t="shared" si="87"/>
        <v>-10.602399999999996</v>
      </c>
      <c r="P2723" s="17"/>
    </row>
    <row r="2724" spans="1:17" x14ac:dyDescent="0.2">
      <c r="A2724" s="5">
        <f t="shared" si="86"/>
        <v>2</v>
      </c>
      <c r="B2724" s="15">
        <v>45859</v>
      </c>
      <c r="C2724" t="s">
        <v>39</v>
      </c>
      <c r="D2724" t="s">
        <v>49</v>
      </c>
      <c r="E2724" t="s">
        <v>105</v>
      </c>
      <c r="H2724" t="s">
        <v>51</v>
      </c>
      <c r="I2724" t="s">
        <v>2</v>
      </c>
      <c r="J2724" t="s">
        <v>117</v>
      </c>
      <c r="K2724" s="16">
        <v>7</v>
      </c>
      <c r="L2724" s="17">
        <v>515.51900000000001</v>
      </c>
      <c r="M2724" s="17">
        <v>41.241520000000001</v>
      </c>
      <c r="N2724" s="17">
        <v>49.026000000000003</v>
      </c>
      <c r="O2724" s="18">
        <f t="shared" si="87"/>
        <v>-7.7844800000000021</v>
      </c>
      <c r="P2724" s="17"/>
    </row>
    <row r="2725" spans="1:17" x14ac:dyDescent="0.2">
      <c r="A2725" s="5">
        <f t="shared" si="86"/>
        <v>2</v>
      </c>
      <c r="B2725" s="15">
        <v>45859</v>
      </c>
      <c r="C2725" t="s">
        <v>42</v>
      </c>
      <c r="D2725" t="s">
        <v>49</v>
      </c>
      <c r="E2725" t="s">
        <v>105</v>
      </c>
      <c r="H2725" t="s">
        <v>45</v>
      </c>
      <c r="I2725" t="s">
        <v>42</v>
      </c>
      <c r="J2725" t="s">
        <v>57</v>
      </c>
      <c r="K2725" s="16">
        <v>9</v>
      </c>
      <c r="L2725" s="17">
        <v>617.08600000000001</v>
      </c>
      <c r="M2725" s="17">
        <v>49.366880000000002</v>
      </c>
      <c r="N2725" s="17">
        <v>26.334</v>
      </c>
      <c r="O2725" s="18">
        <f t="shared" si="87"/>
        <v>23.032880000000002</v>
      </c>
      <c r="P2725" s="17"/>
    </row>
    <row r="2726" spans="1:17" x14ac:dyDescent="0.2">
      <c r="A2726" s="5">
        <f t="shared" si="86"/>
        <v>2</v>
      </c>
      <c r="B2726" s="15">
        <v>45859</v>
      </c>
      <c r="C2726" t="s">
        <v>36</v>
      </c>
      <c r="D2726" t="s">
        <v>49</v>
      </c>
      <c r="E2726" t="s">
        <v>105</v>
      </c>
      <c r="H2726" t="s">
        <v>54</v>
      </c>
      <c r="I2726" t="s">
        <v>2</v>
      </c>
      <c r="J2726" t="s">
        <v>52</v>
      </c>
      <c r="K2726" s="16">
        <v>15</v>
      </c>
      <c r="L2726" s="17">
        <v>611.44299999999998</v>
      </c>
      <c r="M2726" s="17">
        <v>48.915439999999997</v>
      </c>
      <c r="N2726" s="17">
        <v>39.145000000000003</v>
      </c>
      <c r="O2726" s="18">
        <f t="shared" si="87"/>
        <v>9.7704399999999936</v>
      </c>
      <c r="P2726" s="17"/>
    </row>
    <row r="2727" spans="1:17" x14ac:dyDescent="0.2">
      <c r="A2727" s="5">
        <f t="shared" si="86"/>
        <v>2</v>
      </c>
      <c r="B2727" s="15">
        <v>45859</v>
      </c>
      <c r="C2727" t="s">
        <v>44</v>
      </c>
      <c r="D2727" t="s">
        <v>49</v>
      </c>
      <c r="E2727" t="s">
        <v>105</v>
      </c>
      <c r="H2727" t="s">
        <v>54</v>
      </c>
      <c r="I2727" t="s">
        <v>42</v>
      </c>
      <c r="J2727" t="s">
        <v>57</v>
      </c>
      <c r="K2727" s="16">
        <v>13</v>
      </c>
      <c r="L2727" s="17">
        <v>716.55100000000004</v>
      </c>
      <c r="M2727" s="17">
        <v>57.324080000000002</v>
      </c>
      <c r="N2727" s="17">
        <v>41.109000000000009</v>
      </c>
      <c r="O2727" s="18">
        <f t="shared" si="87"/>
        <v>16.215079999999993</v>
      </c>
      <c r="P2727" s="17"/>
    </row>
    <row r="2728" spans="1:17" x14ac:dyDescent="0.2">
      <c r="A2728" s="5">
        <f t="shared" si="86"/>
        <v>2</v>
      </c>
      <c r="B2728" s="15">
        <v>45859</v>
      </c>
      <c r="C2728" t="s">
        <v>46</v>
      </c>
      <c r="D2728" t="s">
        <v>49</v>
      </c>
      <c r="E2728" t="s">
        <v>105</v>
      </c>
      <c r="H2728" t="s">
        <v>54</v>
      </c>
      <c r="I2728" t="s">
        <v>42</v>
      </c>
      <c r="J2728" t="s">
        <v>57</v>
      </c>
      <c r="K2728" s="16">
        <v>15</v>
      </c>
      <c r="L2728" s="17">
        <v>684.28099999999995</v>
      </c>
      <c r="M2728" s="17">
        <v>54.74248</v>
      </c>
      <c r="N2728" s="17">
        <v>31.239000000000004</v>
      </c>
      <c r="O2728" s="18">
        <f t="shared" si="87"/>
        <v>23.503479999999996</v>
      </c>
      <c r="P2728" s="17"/>
    </row>
    <row r="2729" spans="1:17" x14ac:dyDescent="0.2">
      <c r="A2729" s="5">
        <f t="shared" si="86"/>
        <v>2</v>
      </c>
      <c r="B2729" s="15">
        <v>45859</v>
      </c>
      <c r="C2729" t="s">
        <v>48</v>
      </c>
      <c r="D2729" t="s">
        <v>49</v>
      </c>
      <c r="E2729" t="s">
        <v>105</v>
      </c>
      <c r="H2729" t="s">
        <v>54</v>
      </c>
      <c r="I2729" t="s">
        <v>39</v>
      </c>
      <c r="J2729" t="s">
        <v>57</v>
      </c>
      <c r="K2729" s="16">
        <v>15</v>
      </c>
      <c r="L2729" s="17">
        <v>5971.4579999999996</v>
      </c>
      <c r="M2729" s="17">
        <v>477.71663999999998</v>
      </c>
      <c r="N2729" s="17">
        <v>64.83</v>
      </c>
      <c r="O2729" s="18">
        <f t="shared" si="87"/>
        <v>412.88664</v>
      </c>
      <c r="P2729" s="17"/>
    </row>
    <row r="2730" spans="1:17" x14ac:dyDescent="0.2">
      <c r="A2730" s="5">
        <f t="shared" si="86"/>
        <v>2</v>
      </c>
      <c r="B2730" s="15">
        <v>45859</v>
      </c>
      <c r="C2730" t="s">
        <v>55</v>
      </c>
      <c r="D2730" t="s">
        <v>49</v>
      </c>
      <c r="E2730" t="s">
        <v>105</v>
      </c>
      <c r="H2730" t="s">
        <v>54</v>
      </c>
      <c r="I2730" t="s">
        <v>42</v>
      </c>
      <c r="J2730" t="s">
        <v>57</v>
      </c>
      <c r="K2730" s="16">
        <v>14</v>
      </c>
      <c r="L2730" s="17">
        <v>915.57299999999998</v>
      </c>
      <c r="M2730" s="17">
        <v>73.245840000000001</v>
      </c>
      <c r="N2730" s="17">
        <v>34.295999999999999</v>
      </c>
      <c r="O2730" s="18">
        <f t="shared" si="87"/>
        <v>38.949840000000002</v>
      </c>
      <c r="P2730" s="17"/>
    </row>
    <row r="2731" spans="1:17" x14ac:dyDescent="0.2">
      <c r="A2731" s="5">
        <f t="shared" si="86"/>
        <v>2</v>
      </c>
      <c r="B2731" s="15">
        <v>45859</v>
      </c>
      <c r="C2731" t="s">
        <v>70</v>
      </c>
      <c r="D2731" t="s">
        <v>49</v>
      </c>
      <c r="E2731" t="s">
        <v>105</v>
      </c>
      <c r="H2731" t="s">
        <v>54</v>
      </c>
      <c r="I2731" t="s">
        <v>36</v>
      </c>
      <c r="J2731" t="s">
        <v>57</v>
      </c>
      <c r="K2731" s="16">
        <v>15</v>
      </c>
      <c r="L2731" s="17">
        <v>704.76800000000003</v>
      </c>
      <c r="M2731" s="17">
        <v>56.381440000000005</v>
      </c>
      <c r="N2731" s="17">
        <v>18.991999999999997</v>
      </c>
      <c r="O2731" s="18">
        <f t="shared" si="87"/>
        <v>37.389440000000008</v>
      </c>
      <c r="P2731" s="17"/>
    </row>
    <row r="2732" spans="1:17" x14ac:dyDescent="0.2">
      <c r="A2732" s="5">
        <f t="shared" si="86"/>
        <v>3</v>
      </c>
      <c r="B2732" s="15">
        <v>45860</v>
      </c>
      <c r="C2732" t="s">
        <v>32</v>
      </c>
      <c r="D2732" t="s">
        <v>49</v>
      </c>
      <c r="E2732" t="s">
        <v>149</v>
      </c>
      <c r="H2732" t="s">
        <v>35</v>
      </c>
      <c r="I2732" t="s">
        <v>39</v>
      </c>
      <c r="J2732" t="s">
        <v>117</v>
      </c>
      <c r="K2732" s="16">
        <v>5</v>
      </c>
      <c r="L2732" s="17">
        <v>344.142</v>
      </c>
      <c r="M2732" s="17">
        <v>27.531359999999999</v>
      </c>
      <c r="N2732" s="17">
        <v>58.421999999999997</v>
      </c>
      <c r="O2732" s="18">
        <f t="shared" si="87"/>
        <v>-30.890639999999998</v>
      </c>
      <c r="P2732" s="17"/>
    </row>
    <row r="2733" spans="1:17" x14ac:dyDescent="0.2">
      <c r="A2733" s="5">
        <f t="shared" si="86"/>
        <v>3</v>
      </c>
      <c r="B2733" s="15">
        <v>45860</v>
      </c>
      <c r="C2733" t="s">
        <v>39</v>
      </c>
      <c r="D2733" t="s">
        <v>49</v>
      </c>
      <c r="E2733" t="s">
        <v>149</v>
      </c>
      <c r="H2733" t="s">
        <v>51</v>
      </c>
      <c r="I2733" t="s">
        <v>2</v>
      </c>
      <c r="J2733" t="s">
        <v>52</v>
      </c>
      <c r="K2733" s="16">
        <v>8</v>
      </c>
      <c r="L2733" s="17">
        <v>482.721</v>
      </c>
      <c r="M2733" s="17">
        <v>38.61768</v>
      </c>
      <c r="N2733" s="17">
        <v>38.950999999999993</v>
      </c>
      <c r="O2733" s="18">
        <f t="shared" si="87"/>
        <v>-0.3333199999999934</v>
      </c>
      <c r="P2733" s="17"/>
    </row>
    <row r="2734" spans="1:17" x14ac:dyDescent="0.2">
      <c r="A2734" s="5">
        <f t="shared" si="86"/>
        <v>3</v>
      </c>
      <c r="B2734" s="15">
        <v>45860</v>
      </c>
      <c r="C2734" t="s">
        <v>42</v>
      </c>
      <c r="D2734" t="s">
        <v>49</v>
      </c>
      <c r="E2734" t="s">
        <v>149</v>
      </c>
      <c r="H2734" t="s">
        <v>51</v>
      </c>
      <c r="I2734" t="s">
        <v>2</v>
      </c>
      <c r="J2734" t="s">
        <v>52</v>
      </c>
      <c r="K2734" s="16">
        <v>9</v>
      </c>
      <c r="L2734" s="17">
        <v>537.101</v>
      </c>
      <c r="M2734" s="17">
        <v>42.96808</v>
      </c>
      <c r="N2734" s="17">
        <v>37.969999999999992</v>
      </c>
      <c r="O2734" s="18">
        <f t="shared" si="87"/>
        <v>4.9980800000000087</v>
      </c>
      <c r="P2734" s="17"/>
    </row>
    <row r="2735" spans="1:17" x14ac:dyDescent="0.2">
      <c r="A2735" s="5">
        <f t="shared" si="86"/>
        <v>3</v>
      </c>
      <c r="B2735" s="15">
        <v>45860</v>
      </c>
      <c r="C2735" t="s">
        <v>36</v>
      </c>
      <c r="D2735" t="s">
        <v>49</v>
      </c>
      <c r="E2735" t="s">
        <v>149</v>
      </c>
      <c r="H2735" t="s">
        <v>51</v>
      </c>
      <c r="I2735" t="s">
        <v>2</v>
      </c>
      <c r="J2735" t="s">
        <v>117</v>
      </c>
      <c r="K2735" s="16">
        <v>8</v>
      </c>
      <c r="L2735" s="17">
        <v>497.25099999999998</v>
      </c>
      <c r="M2735" s="17">
        <v>39.780079999999998</v>
      </c>
      <c r="N2735" s="17">
        <v>52.153999999999996</v>
      </c>
      <c r="O2735" s="18">
        <f t="shared" si="87"/>
        <v>-12.373919999999998</v>
      </c>
      <c r="P2735" s="17"/>
    </row>
    <row r="2736" spans="1:17" x14ac:dyDescent="0.2">
      <c r="A2736" s="5">
        <f t="shared" si="86"/>
        <v>3</v>
      </c>
      <c r="B2736" s="15">
        <v>45860</v>
      </c>
      <c r="C2736" t="s">
        <v>44</v>
      </c>
      <c r="D2736" t="s">
        <v>49</v>
      </c>
      <c r="E2736" t="s">
        <v>149</v>
      </c>
      <c r="H2736" t="s">
        <v>54</v>
      </c>
      <c r="I2736" t="s">
        <v>2</v>
      </c>
      <c r="J2736" t="s">
        <v>52</v>
      </c>
      <c r="K2736" s="16">
        <v>11</v>
      </c>
      <c r="L2736" s="17">
        <v>659.74400000000003</v>
      </c>
      <c r="M2736" s="17">
        <v>52.779520000000005</v>
      </c>
      <c r="N2736" s="17">
        <v>42.145999999999994</v>
      </c>
      <c r="O2736" s="18">
        <f t="shared" si="87"/>
        <v>10.633520000000011</v>
      </c>
      <c r="P2736" s="17"/>
      <c r="Q2736" t="s">
        <v>2</v>
      </c>
    </row>
    <row r="2737" spans="1:17" x14ac:dyDescent="0.2">
      <c r="A2737" s="5">
        <f t="shared" si="86"/>
        <v>3</v>
      </c>
      <c r="B2737" s="15">
        <v>45860</v>
      </c>
      <c r="C2737" t="s">
        <v>46</v>
      </c>
      <c r="D2737" t="s">
        <v>49</v>
      </c>
      <c r="E2737" t="s">
        <v>149</v>
      </c>
      <c r="H2737" t="s">
        <v>54</v>
      </c>
      <c r="I2737" t="s">
        <v>2</v>
      </c>
      <c r="J2737" t="s">
        <v>52</v>
      </c>
      <c r="K2737" s="16">
        <v>12</v>
      </c>
      <c r="L2737" s="17">
        <v>663.26099999999997</v>
      </c>
      <c r="M2737" s="17">
        <v>53.060879999999997</v>
      </c>
      <c r="N2737" s="17">
        <v>29.941000000000003</v>
      </c>
      <c r="O2737" s="18">
        <f t="shared" si="87"/>
        <v>23.119879999999995</v>
      </c>
      <c r="P2737" s="17"/>
    </row>
    <row r="2738" spans="1:17" x14ac:dyDescent="0.2">
      <c r="A2738" s="5">
        <f t="shared" si="86"/>
        <v>3</v>
      </c>
      <c r="B2738" s="15">
        <v>45860</v>
      </c>
      <c r="C2738" t="s">
        <v>48</v>
      </c>
      <c r="D2738" t="s">
        <v>49</v>
      </c>
      <c r="E2738" t="s">
        <v>149</v>
      </c>
      <c r="F2738" t="s">
        <v>53</v>
      </c>
      <c r="H2738" t="s">
        <v>54</v>
      </c>
      <c r="I2738" t="s">
        <v>39</v>
      </c>
      <c r="J2738" t="s">
        <v>57</v>
      </c>
      <c r="K2738" s="16">
        <v>14</v>
      </c>
      <c r="L2738" s="17">
        <v>5930.848</v>
      </c>
      <c r="M2738" s="17">
        <v>474.46784000000002</v>
      </c>
      <c r="N2738" s="17">
        <v>80.694000000000003</v>
      </c>
      <c r="O2738" s="18">
        <f t="shared" si="87"/>
        <v>393.77384000000001</v>
      </c>
      <c r="P2738" s="17"/>
    </row>
    <row r="2739" spans="1:17" x14ac:dyDescent="0.2">
      <c r="A2739" s="5">
        <f t="shared" si="86"/>
        <v>3</v>
      </c>
      <c r="B2739" s="15">
        <v>45860</v>
      </c>
      <c r="C2739" t="s">
        <v>55</v>
      </c>
      <c r="D2739" t="s">
        <v>49</v>
      </c>
      <c r="E2739" t="s">
        <v>149</v>
      </c>
      <c r="H2739" t="s">
        <v>54</v>
      </c>
      <c r="I2739" t="s">
        <v>42</v>
      </c>
      <c r="J2739" t="s">
        <v>57</v>
      </c>
      <c r="K2739" s="16">
        <v>14</v>
      </c>
      <c r="L2739" s="17">
        <v>860.61800000000005</v>
      </c>
      <c r="M2739" s="17">
        <v>68.849440000000001</v>
      </c>
      <c r="N2739" s="17">
        <v>42.431000000000004</v>
      </c>
      <c r="O2739" s="18">
        <f t="shared" si="87"/>
        <v>26.418439999999997</v>
      </c>
      <c r="P2739" s="17"/>
    </row>
    <row r="2740" spans="1:17" x14ac:dyDescent="0.2">
      <c r="A2740" s="5">
        <f t="shared" si="86"/>
        <v>3</v>
      </c>
      <c r="B2740" s="15">
        <v>45860</v>
      </c>
      <c r="C2740" t="s">
        <v>32</v>
      </c>
      <c r="D2740" t="s">
        <v>49</v>
      </c>
      <c r="E2740" t="s">
        <v>174</v>
      </c>
      <c r="H2740" t="s">
        <v>51</v>
      </c>
      <c r="I2740" t="s">
        <v>2</v>
      </c>
      <c r="J2740" t="s">
        <v>57</v>
      </c>
      <c r="K2740" s="16">
        <v>10</v>
      </c>
      <c r="L2740" s="17">
        <v>508.76600000000002</v>
      </c>
      <c r="M2740" s="17">
        <v>40.701280000000004</v>
      </c>
      <c r="N2740" s="17">
        <v>19.494</v>
      </c>
      <c r="O2740" s="18">
        <f t="shared" si="87"/>
        <v>21.207280000000004</v>
      </c>
      <c r="P2740" s="17"/>
    </row>
    <row r="2741" spans="1:17" x14ac:dyDescent="0.2">
      <c r="A2741" s="5">
        <f t="shared" si="86"/>
        <v>3</v>
      </c>
      <c r="B2741" s="15">
        <v>45860</v>
      </c>
      <c r="C2741" t="s">
        <v>39</v>
      </c>
      <c r="D2741" t="s">
        <v>49</v>
      </c>
      <c r="E2741" t="s">
        <v>174</v>
      </c>
      <c r="H2741" t="s">
        <v>54</v>
      </c>
      <c r="I2741" t="s">
        <v>2</v>
      </c>
      <c r="J2741" t="s">
        <v>52</v>
      </c>
      <c r="K2741" s="16">
        <v>9</v>
      </c>
      <c r="L2741" s="17">
        <v>329.84199999999998</v>
      </c>
      <c r="M2741" s="17">
        <v>26.387360000000001</v>
      </c>
      <c r="N2741" s="17">
        <v>30.915000000000003</v>
      </c>
      <c r="O2741" s="18">
        <f t="shared" si="87"/>
        <v>-4.5276400000000017</v>
      </c>
      <c r="P2741" s="17"/>
    </row>
    <row r="2742" spans="1:17" x14ac:dyDescent="0.2">
      <c r="A2742" s="5">
        <f t="shared" si="86"/>
        <v>3</v>
      </c>
      <c r="B2742" s="15">
        <v>45860</v>
      </c>
      <c r="C2742" t="s">
        <v>42</v>
      </c>
      <c r="D2742" t="s">
        <v>49</v>
      </c>
      <c r="E2742" t="s">
        <v>174</v>
      </c>
      <c r="H2742" t="s">
        <v>35</v>
      </c>
      <c r="I2742" t="s">
        <v>36</v>
      </c>
      <c r="J2742" t="s">
        <v>57</v>
      </c>
      <c r="K2742" s="16">
        <v>13</v>
      </c>
      <c r="L2742" s="17">
        <v>601.15099999999995</v>
      </c>
      <c r="M2742" s="17">
        <v>48.092079999999996</v>
      </c>
      <c r="N2742" s="17">
        <v>20.803000000000001</v>
      </c>
      <c r="O2742" s="18">
        <f t="shared" si="87"/>
        <v>27.289079999999995</v>
      </c>
      <c r="P2742" s="17"/>
    </row>
    <row r="2743" spans="1:17" x14ac:dyDescent="0.2">
      <c r="A2743" s="5">
        <f t="shared" si="86"/>
        <v>3</v>
      </c>
      <c r="B2743" s="15">
        <v>45860</v>
      </c>
      <c r="C2743" t="s">
        <v>36</v>
      </c>
      <c r="D2743" t="s">
        <v>49</v>
      </c>
      <c r="E2743" t="s">
        <v>174</v>
      </c>
      <c r="H2743" t="s">
        <v>51</v>
      </c>
      <c r="I2743" t="s">
        <v>2</v>
      </c>
      <c r="J2743" t="s">
        <v>52</v>
      </c>
      <c r="K2743" s="16">
        <v>9</v>
      </c>
      <c r="L2743" s="17">
        <v>486.74400000000003</v>
      </c>
      <c r="M2743" s="17">
        <v>38.939520000000002</v>
      </c>
      <c r="N2743" s="17">
        <v>25.387999999999998</v>
      </c>
      <c r="O2743" s="18">
        <f t="shared" si="87"/>
        <v>13.551520000000004</v>
      </c>
      <c r="P2743" s="17"/>
    </row>
    <row r="2744" spans="1:17" x14ac:dyDescent="0.2">
      <c r="A2744" s="5">
        <f t="shared" si="86"/>
        <v>3</v>
      </c>
      <c r="B2744" s="15">
        <v>45860</v>
      </c>
      <c r="C2744" t="s">
        <v>44</v>
      </c>
      <c r="D2744" t="s">
        <v>49</v>
      </c>
      <c r="E2744" t="s">
        <v>174</v>
      </c>
      <c r="H2744" t="s">
        <v>35</v>
      </c>
      <c r="I2744" t="s">
        <v>2</v>
      </c>
      <c r="J2744" t="s">
        <v>93</v>
      </c>
      <c r="K2744" s="16">
        <v>8</v>
      </c>
      <c r="L2744" s="17">
        <v>492.21600000000001</v>
      </c>
      <c r="M2744" s="17">
        <v>39.377279999999999</v>
      </c>
      <c r="N2744" s="17">
        <v>25.96</v>
      </c>
      <c r="O2744" s="18">
        <f t="shared" si="87"/>
        <v>13.417279999999998</v>
      </c>
      <c r="P2744" s="17"/>
    </row>
    <row r="2745" spans="1:17" x14ac:dyDescent="0.2">
      <c r="A2745" s="5">
        <f t="shared" si="86"/>
        <v>3</v>
      </c>
      <c r="B2745" s="15">
        <v>45860</v>
      </c>
      <c r="C2745" t="s">
        <v>46</v>
      </c>
      <c r="D2745" t="s">
        <v>49</v>
      </c>
      <c r="E2745" t="s">
        <v>174</v>
      </c>
      <c r="H2745" t="s">
        <v>35</v>
      </c>
      <c r="I2745" t="s">
        <v>2</v>
      </c>
      <c r="J2745" t="s">
        <v>52</v>
      </c>
      <c r="K2745" s="16">
        <v>8</v>
      </c>
      <c r="L2745" s="17">
        <v>346.65499999999997</v>
      </c>
      <c r="M2745" s="17">
        <v>27.732399999999998</v>
      </c>
      <c r="N2745" s="17">
        <v>18.88</v>
      </c>
      <c r="O2745" s="18">
        <f t="shared" si="87"/>
        <v>8.8523999999999994</v>
      </c>
      <c r="P2745" s="17"/>
      <c r="Q2745" t="s">
        <v>2</v>
      </c>
    </row>
    <row r="2746" spans="1:17" x14ac:dyDescent="0.2">
      <c r="A2746" s="5">
        <f t="shared" si="86"/>
        <v>3</v>
      </c>
      <c r="B2746" s="15">
        <v>45860</v>
      </c>
      <c r="C2746" t="s">
        <v>48</v>
      </c>
      <c r="D2746" t="s">
        <v>33</v>
      </c>
      <c r="E2746" t="s">
        <v>174</v>
      </c>
      <c r="H2746" t="s">
        <v>35</v>
      </c>
      <c r="I2746" t="s">
        <v>42</v>
      </c>
      <c r="J2746" t="s">
        <v>43</v>
      </c>
      <c r="K2746" s="16">
        <v>11</v>
      </c>
      <c r="L2746" s="17">
        <v>389.90100000000001</v>
      </c>
      <c r="M2746" s="17">
        <v>31.192080000000001</v>
      </c>
      <c r="N2746" s="17">
        <v>28.631999999999998</v>
      </c>
      <c r="O2746" s="18">
        <f t="shared" si="87"/>
        <v>2.5600800000000028</v>
      </c>
      <c r="P2746" s="17"/>
    </row>
    <row r="2747" spans="1:17" x14ac:dyDescent="0.2">
      <c r="A2747" s="5">
        <f t="shared" si="86"/>
        <v>3</v>
      </c>
      <c r="B2747" s="15">
        <v>45860</v>
      </c>
      <c r="C2747" t="s">
        <v>55</v>
      </c>
      <c r="D2747" t="s">
        <v>33</v>
      </c>
      <c r="E2747" t="s">
        <v>174</v>
      </c>
      <c r="H2747" t="s">
        <v>35</v>
      </c>
      <c r="I2747" t="s">
        <v>42</v>
      </c>
      <c r="J2747" t="s">
        <v>59</v>
      </c>
      <c r="K2747" s="16">
        <v>6</v>
      </c>
      <c r="L2747" s="17">
        <v>157.917</v>
      </c>
      <c r="M2747" s="17">
        <v>12.63336</v>
      </c>
      <c r="N2747" s="17">
        <v>30.196999999999999</v>
      </c>
      <c r="O2747" s="18">
        <f t="shared" si="87"/>
        <v>-17.563639999999999</v>
      </c>
      <c r="P2747" s="17"/>
    </row>
    <row r="2748" spans="1:17" x14ac:dyDescent="0.2">
      <c r="A2748" s="5">
        <f t="shared" si="86"/>
        <v>4</v>
      </c>
      <c r="B2748" s="15">
        <v>45861</v>
      </c>
      <c r="C2748" t="s">
        <v>32</v>
      </c>
      <c r="D2748" t="s">
        <v>33</v>
      </c>
      <c r="E2748" t="s">
        <v>156</v>
      </c>
      <c r="H2748" t="s">
        <v>54</v>
      </c>
      <c r="I2748" t="s">
        <v>2</v>
      </c>
      <c r="J2748" t="s">
        <v>40</v>
      </c>
      <c r="K2748" s="16">
        <v>6</v>
      </c>
      <c r="L2748" s="17">
        <v>173.108</v>
      </c>
      <c r="M2748" s="17">
        <v>13.848640000000001</v>
      </c>
      <c r="N2748" s="17">
        <v>32.999000000000002</v>
      </c>
      <c r="O2748" s="18">
        <f t="shared" si="87"/>
        <v>-19.150359999999999</v>
      </c>
      <c r="P2748" s="17"/>
    </row>
    <row r="2749" spans="1:17" x14ac:dyDescent="0.2">
      <c r="A2749" s="5">
        <f t="shared" si="86"/>
        <v>4</v>
      </c>
      <c r="B2749" s="15">
        <v>45861</v>
      </c>
      <c r="C2749" t="s">
        <v>39</v>
      </c>
      <c r="D2749" t="s">
        <v>33</v>
      </c>
      <c r="E2749" t="s">
        <v>156</v>
      </c>
      <c r="H2749" t="s">
        <v>35</v>
      </c>
      <c r="I2749" t="s">
        <v>42</v>
      </c>
      <c r="J2749" t="s">
        <v>43</v>
      </c>
      <c r="K2749" s="16">
        <v>8</v>
      </c>
      <c r="L2749" s="17">
        <v>236.274</v>
      </c>
      <c r="M2749" s="17">
        <v>18.90192</v>
      </c>
      <c r="N2749" s="17">
        <v>25.912000000000003</v>
      </c>
      <c r="O2749" s="18">
        <f t="shared" si="87"/>
        <v>-7.0100800000000021</v>
      </c>
      <c r="P2749" s="17"/>
      <c r="Q2749" t="s">
        <v>2</v>
      </c>
    </row>
    <row r="2750" spans="1:17" x14ac:dyDescent="0.2">
      <c r="A2750" s="5">
        <f t="shared" si="86"/>
        <v>4</v>
      </c>
      <c r="B2750" s="15">
        <v>45861</v>
      </c>
      <c r="C2750" t="s">
        <v>42</v>
      </c>
      <c r="D2750" t="s">
        <v>49</v>
      </c>
      <c r="E2750" t="s">
        <v>156</v>
      </c>
      <c r="H2750" t="s">
        <v>35</v>
      </c>
      <c r="I2750" t="s">
        <v>39</v>
      </c>
      <c r="J2750" t="s">
        <v>52</v>
      </c>
      <c r="K2750" s="16">
        <v>5</v>
      </c>
      <c r="L2750" s="17">
        <v>223.78</v>
      </c>
      <c r="M2750" s="17">
        <v>17.9024</v>
      </c>
      <c r="N2750" s="17">
        <v>38.524999999999991</v>
      </c>
      <c r="O2750" s="18">
        <f t="shared" si="87"/>
        <v>-20.622599999999991</v>
      </c>
      <c r="P2750" s="17"/>
    </row>
    <row r="2751" spans="1:17" x14ac:dyDescent="0.2">
      <c r="A2751" s="5">
        <f t="shared" si="86"/>
        <v>4</v>
      </c>
      <c r="B2751" s="15">
        <v>45861</v>
      </c>
      <c r="C2751" t="s">
        <v>36</v>
      </c>
      <c r="D2751" t="s">
        <v>49</v>
      </c>
      <c r="E2751" t="s">
        <v>156</v>
      </c>
      <c r="H2751" t="s">
        <v>51</v>
      </c>
      <c r="I2751" t="s">
        <v>2</v>
      </c>
      <c r="J2751" t="s">
        <v>57</v>
      </c>
      <c r="K2751" s="16">
        <v>7</v>
      </c>
      <c r="L2751" s="17">
        <v>307.488</v>
      </c>
      <c r="M2751" s="17">
        <v>24.599040000000002</v>
      </c>
      <c r="N2751" s="17">
        <v>18.122000000000003</v>
      </c>
      <c r="O2751" s="18">
        <f t="shared" si="87"/>
        <v>6.4770399999999988</v>
      </c>
      <c r="P2751" s="17"/>
    </row>
    <row r="2752" spans="1:17" x14ac:dyDescent="0.2">
      <c r="A2752" s="5">
        <f t="shared" si="86"/>
        <v>4</v>
      </c>
      <c r="B2752" s="15">
        <v>45861</v>
      </c>
      <c r="C2752" t="s">
        <v>44</v>
      </c>
      <c r="D2752" t="s">
        <v>49</v>
      </c>
      <c r="E2752" t="s">
        <v>156</v>
      </c>
      <c r="H2752" t="s">
        <v>35</v>
      </c>
      <c r="I2752" t="s">
        <v>42</v>
      </c>
      <c r="J2752" t="s">
        <v>52</v>
      </c>
      <c r="K2752" s="16">
        <v>8</v>
      </c>
      <c r="L2752" s="17">
        <v>402.13499999999999</v>
      </c>
      <c r="M2752" s="17">
        <v>32.1708</v>
      </c>
      <c r="N2752" s="17">
        <v>21.619</v>
      </c>
      <c r="O2752" s="18">
        <f t="shared" si="87"/>
        <v>10.5518</v>
      </c>
      <c r="P2752" s="17"/>
    </row>
    <row r="2753" spans="1:17" x14ac:dyDescent="0.2">
      <c r="A2753" s="5">
        <f t="shared" si="86"/>
        <v>4</v>
      </c>
      <c r="B2753" s="15">
        <v>45861</v>
      </c>
      <c r="C2753" t="s">
        <v>46</v>
      </c>
      <c r="D2753" t="s">
        <v>49</v>
      </c>
      <c r="E2753" t="s">
        <v>156</v>
      </c>
      <c r="H2753" t="s">
        <v>54</v>
      </c>
      <c r="I2753" t="s">
        <v>36</v>
      </c>
      <c r="J2753" t="s">
        <v>57</v>
      </c>
      <c r="K2753" s="16">
        <v>14</v>
      </c>
      <c r="L2753" s="17">
        <v>649.89499999999998</v>
      </c>
      <c r="M2753" s="17">
        <v>51.991599999999998</v>
      </c>
      <c r="N2753" s="17">
        <v>23.439</v>
      </c>
      <c r="O2753" s="18">
        <f t="shared" si="87"/>
        <v>28.552599999999998</v>
      </c>
      <c r="P2753" s="17"/>
    </row>
    <row r="2754" spans="1:17" x14ac:dyDescent="0.2">
      <c r="A2754" s="5">
        <f t="shared" si="86"/>
        <v>4</v>
      </c>
      <c r="B2754" s="15">
        <v>45861</v>
      </c>
      <c r="C2754" t="s">
        <v>48</v>
      </c>
      <c r="D2754" t="s">
        <v>49</v>
      </c>
      <c r="E2754" t="s">
        <v>156</v>
      </c>
      <c r="H2754" t="s">
        <v>54</v>
      </c>
      <c r="I2754" t="s">
        <v>36</v>
      </c>
      <c r="J2754" t="s">
        <v>57</v>
      </c>
      <c r="K2754" s="16">
        <v>14</v>
      </c>
      <c r="L2754" s="17">
        <v>591.00099999999998</v>
      </c>
      <c r="M2754" s="17">
        <v>47.280079999999998</v>
      </c>
      <c r="N2754" s="17">
        <v>26.7</v>
      </c>
      <c r="O2754" s="18">
        <f t="shared" si="87"/>
        <v>20.580079999999999</v>
      </c>
      <c r="P2754" s="17"/>
    </row>
    <row r="2755" spans="1:17" x14ac:dyDescent="0.2">
      <c r="A2755" s="5">
        <f t="shared" si="86"/>
        <v>4</v>
      </c>
      <c r="B2755" s="15">
        <v>45861</v>
      </c>
      <c r="C2755" t="s">
        <v>32</v>
      </c>
      <c r="D2755" t="s">
        <v>49</v>
      </c>
      <c r="E2755" t="s">
        <v>151</v>
      </c>
      <c r="H2755" t="s">
        <v>45</v>
      </c>
      <c r="I2755" t="s">
        <v>36</v>
      </c>
      <c r="J2755" t="s">
        <v>57</v>
      </c>
      <c r="K2755" s="16">
        <v>9</v>
      </c>
      <c r="L2755" s="17">
        <v>365.85399999999998</v>
      </c>
      <c r="M2755" s="17">
        <v>29.268319999999999</v>
      </c>
      <c r="N2755" s="17">
        <v>23.756000000000004</v>
      </c>
      <c r="O2755" s="18">
        <f t="shared" si="87"/>
        <v>5.5123199999999954</v>
      </c>
      <c r="P2755" s="17"/>
      <c r="Q2755" t="s">
        <v>2</v>
      </c>
    </row>
    <row r="2756" spans="1:17" x14ac:dyDescent="0.2">
      <c r="A2756" s="5">
        <f t="shared" si="86"/>
        <v>4</v>
      </c>
      <c r="B2756" s="15">
        <v>45861</v>
      </c>
      <c r="C2756" t="s">
        <v>39</v>
      </c>
      <c r="D2756" t="s">
        <v>49</v>
      </c>
      <c r="E2756" t="s">
        <v>151</v>
      </c>
      <c r="H2756" t="s">
        <v>54</v>
      </c>
      <c r="I2756" t="s">
        <v>36</v>
      </c>
      <c r="J2756" t="s">
        <v>57</v>
      </c>
      <c r="K2756" s="16">
        <v>13</v>
      </c>
      <c r="L2756" s="17">
        <v>462.75299999999999</v>
      </c>
      <c r="M2756" s="17">
        <v>37.020240000000001</v>
      </c>
      <c r="N2756" s="17">
        <v>23.588999999999999</v>
      </c>
      <c r="O2756" s="18">
        <f t="shared" si="87"/>
        <v>13.431240000000003</v>
      </c>
      <c r="P2756" s="17"/>
    </row>
    <row r="2757" spans="1:17" x14ac:dyDescent="0.2">
      <c r="A2757" s="5">
        <f t="shared" si="86"/>
        <v>4</v>
      </c>
      <c r="B2757" s="15">
        <v>45861</v>
      </c>
      <c r="C2757" t="s">
        <v>42</v>
      </c>
      <c r="D2757" t="s">
        <v>49</v>
      </c>
      <c r="E2757" t="s">
        <v>151</v>
      </c>
      <c r="H2757" t="s">
        <v>54</v>
      </c>
      <c r="I2757" t="s">
        <v>36</v>
      </c>
      <c r="J2757" t="s">
        <v>57</v>
      </c>
      <c r="K2757" s="16">
        <v>14</v>
      </c>
      <c r="L2757" s="17">
        <v>686.81500000000005</v>
      </c>
      <c r="M2757" s="17">
        <v>54.945200000000007</v>
      </c>
      <c r="N2757" s="17">
        <v>26.582999999999998</v>
      </c>
      <c r="O2757" s="18">
        <f t="shared" si="87"/>
        <v>28.362200000000009</v>
      </c>
      <c r="P2757" s="17"/>
    </row>
    <row r="2758" spans="1:17" x14ac:dyDescent="0.2">
      <c r="A2758" s="5">
        <f t="shared" si="86"/>
        <v>4</v>
      </c>
      <c r="B2758" s="15">
        <v>45861</v>
      </c>
      <c r="C2758" t="s">
        <v>36</v>
      </c>
      <c r="D2758" t="s">
        <v>49</v>
      </c>
      <c r="E2758" t="s">
        <v>151</v>
      </c>
      <c r="H2758" t="s">
        <v>51</v>
      </c>
      <c r="I2758" t="s">
        <v>2</v>
      </c>
      <c r="J2758" t="s">
        <v>57</v>
      </c>
      <c r="K2758" s="16">
        <v>11</v>
      </c>
      <c r="L2758" s="17">
        <v>522.81799999999998</v>
      </c>
      <c r="M2758" s="17">
        <v>41.82544</v>
      </c>
      <c r="N2758" s="17">
        <v>19.115000000000002</v>
      </c>
      <c r="O2758" s="18">
        <f t="shared" si="87"/>
        <v>22.710439999999998</v>
      </c>
      <c r="P2758" s="17"/>
    </row>
    <row r="2759" spans="1:17" x14ac:dyDescent="0.2">
      <c r="A2759" s="5">
        <f t="shared" si="86"/>
        <v>4</v>
      </c>
      <c r="B2759" s="15">
        <v>45861</v>
      </c>
      <c r="C2759" t="s">
        <v>44</v>
      </c>
      <c r="D2759" t="s">
        <v>49</v>
      </c>
      <c r="E2759" t="s">
        <v>151</v>
      </c>
      <c r="H2759" t="s">
        <v>45</v>
      </c>
      <c r="I2759" t="s">
        <v>2</v>
      </c>
      <c r="J2759" t="s">
        <v>52</v>
      </c>
      <c r="K2759" s="16">
        <v>10</v>
      </c>
      <c r="L2759" s="17">
        <v>553.52800000000002</v>
      </c>
      <c r="M2759" s="17">
        <v>44.282240000000002</v>
      </c>
      <c r="N2759" s="17">
        <v>22.736999999999998</v>
      </c>
      <c r="O2759" s="18">
        <f t="shared" si="87"/>
        <v>21.545240000000003</v>
      </c>
      <c r="P2759" s="17"/>
      <c r="Q2759" t="s">
        <v>2</v>
      </c>
    </row>
    <row r="2760" spans="1:17" x14ac:dyDescent="0.2">
      <c r="A2760" s="5">
        <f t="shared" si="86"/>
        <v>4</v>
      </c>
      <c r="B2760" s="15">
        <v>45861</v>
      </c>
      <c r="C2760" t="s">
        <v>46</v>
      </c>
      <c r="D2760" t="s">
        <v>49</v>
      </c>
      <c r="E2760" t="s">
        <v>151</v>
      </c>
      <c r="H2760" t="s">
        <v>51</v>
      </c>
      <c r="I2760" t="s">
        <v>2</v>
      </c>
      <c r="J2760" t="s">
        <v>52</v>
      </c>
      <c r="K2760" s="16">
        <v>9</v>
      </c>
      <c r="L2760" s="17">
        <v>648.64800000000002</v>
      </c>
      <c r="M2760" s="17">
        <v>51.891840000000002</v>
      </c>
      <c r="N2760" s="17">
        <v>30.294999999999998</v>
      </c>
      <c r="O2760" s="18">
        <f t="shared" si="87"/>
        <v>21.596840000000004</v>
      </c>
      <c r="P2760" s="17"/>
    </row>
    <row r="2761" spans="1:17" x14ac:dyDescent="0.2">
      <c r="A2761" s="5">
        <f t="shared" si="86"/>
        <v>4</v>
      </c>
      <c r="B2761" s="15">
        <v>45861</v>
      </c>
      <c r="C2761" t="s">
        <v>48</v>
      </c>
      <c r="D2761" t="s">
        <v>49</v>
      </c>
      <c r="E2761" t="s">
        <v>151</v>
      </c>
      <c r="H2761" t="s">
        <v>51</v>
      </c>
      <c r="I2761" t="s">
        <v>2</v>
      </c>
      <c r="J2761" t="s">
        <v>57</v>
      </c>
      <c r="K2761" s="16">
        <v>10</v>
      </c>
      <c r="L2761" s="17">
        <v>463.89699999999999</v>
      </c>
      <c r="M2761" s="17">
        <v>37.111759999999997</v>
      </c>
      <c r="N2761" s="17">
        <v>18.734999999999999</v>
      </c>
      <c r="O2761" s="18">
        <f t="shared" si="87"/>
        <v>18.376759999999997</v>
      </c>
      <c r="P2761" s="17"/>
    </row>
    <row r="2762" spans="1:17" x14ac:dyDescent="0.2">
      <c r="A2762" s="5">
        <f t="shared" si="86"/>
        <v>4</v>
      </c>
      <c r="B2762" s="15">
        <v>45861</v>
      </c>
      <c r="C2762" t="s">
        <v>55</v>
      </c>
      <c r="D2762" t="s">
        <v>49</v>
      </c>
      <c r="E2762" t="s">
        <v>151</v>
      </c>
      <c r="H2762" t="s">
        <v>45</v>
      </c>
      <c r="I2762" t="s">
        <v>36</v>
      </c>
      <c r="J2762" t="s">
        <v>57</v>
      </c>
      <c r="K2762" s="16">
        <v>7</v>
      </c>
      <c r="L2762" s="17">
        <v>271.77300000000002</v>
      </c>
      <c r="M2762" s="17">
        <v>21.741840000000003</v>
      </c>
      <c r="N2762" s="17">
        <v>23.885000000000002</v>
      </c>
      <c r="O2762" s="18">
        <f t="shared" si="87"/>
        <v>-2.1431599999999982</v>
      </c>
      <c r="P2762" s="17"/>
    </row>
    <row r="2763" spans="1:17" x14ac:dyDescent="0.2">
      <c r="A2763" s="5">
        <f t="shared" si="86"/>
        <v>5</v>
      </c>
      <c r="B2763" s="15">
        <v>45862</v>
      </c>
      <c r="C2763" t="s">
        <v>32</v>
      </c>
      <c r="D2763" t="s">
        <v>49</v>
      </c>
      <c r="E2763" t="s">
        <v>175</v>
      </c>
      <c r="H2763" t="s">
        <v>35</v>
      </c>
      <c r="I2763" t="s">
        <v>42</v>
      </c>
      <c r="J2763" t="s">
        <v>57</v>
      </c>
      <c r="K2763" s="16">
        <v>6</v>
      </c>
      <c r="L2763" s="17">
        <v>224.696</v>
      </c>
      <c r="M2763" s="17">
        <v>17.975680000000001</v>
      </c>
      <c r="N2763" s="17">
        <v>16.884</v>
      </c>
      <c r="O2763" s="18">
        <f t="shared" si="87"/>
        <v>1.0916800000000002</v>
      </c>
      <c r="P2763" s="17"/>
    </row>
    <row r="2764" spans="1:17" x14ac:dyDescent="0.2">
      <c r="A2764" s="5">
        <f t="shared" si="86"/>
        <v>5</v>
      </c>
      <c r="B2764" s="15">
        <v>45862</v>
      </c>
      <c r="C2764" t="s">
        <v>39</v>
      </c>
      <c r="D2764" t="s">
        <v>49</v>
      </c>
      <c r="E2764" t="s">
        <v>175</v>
      </c>
      <c r="H2764" t="s">
        <v>45</v>
      </c>
      <c r="I2764" t="s">
        <v>2</v>
      </c>
      <c r="J2764" t="s">
        <v>52</v>
      </c>
      <c r="K2764" s="16">
        <v>8</v>
      </c>
      <c r="L2764" s="17">
        <v>327.64</v>
      </c>
      <c r="M2764" s="17">
        <v>26.211199999999998</v>
      </c>
      <c r="N2764" s="17">
        <v>22.283999999999999</v>
      </c>
      <c r="O2764" s="18">
        <f t="shared" si="87"/>
        <v>3.9271999999999991</v>
      </c>
      <c r="P2764" s="17"/>
    </row>
    <row r="2765" spans="1:17" x14ac:dyDescent="0.2">
      <c r="A2765" s="5">
        <f t="shared" si="86"/>
        <v>5</v>
      </c>
      <c r="B2765" s="15">
        <v>45862</v>
      </c>
      <c r="C2765" t="s">
        <v>42</v>
      </c>
      <c r="D2765" t="s">
        <v>49</v>
      </c>
      <c r="E2765" t="s">
        <v>175</v>
      </c>
      <c r="H2765" t="s">
        <v>51</v>
      </c>
      <c r="I2765" t="s">
        <v>2</v>
      </c>
      <c r="J2765" t="s">
        <v>117</v>
      </c>
      <c r="K2765" s="16">
        <v>10</v>
      </c>
      <c r="L2765" s="17">
        <v>396.041</v>
      </c>
      <c r="M2765" s="17">
        <v>31.68328</v>
      </c>
      <c r="N2765" s="17">
        <v>28.867000000000001</v>
      </c>
      <c r="O2765" s="18">
        <f t="shared" si="87"/>
        <v>2.816279999999999</v>
      </c>
      <c r="P2765" s="17"/>
    </row>
    <row r="2766" spans="1:17" x14ac:dyDescent="0.2">
      <c r="A2766" s="5">
        <f t="shared" si="86"/>
        <v>5</v>
      </c>
      <c r="B2766" s="15">
        <v>45862</v>
      </c>
      <c r="C2766" t="s">
        <v>36</v>
      </c>
      <c r="D2766" t="s">
        <v>49</v>
      </c>
      <c r="E2766" t="s">
        <v>175</v>
      </c>
      <c r="H2766" t="s">
        <v>54</v>
      </c>
      <c r="I2766" t="s">
        <v>36</v>
      </c>
      <c r="J2766" t="s">
        <v>57</v>
      </c>
      <c r="K2766" s="16">
        <v>10</v>
      </c>
      <c r="L2766" s="17">
        <v>407.91899999999998</v>
      </c>
      <c r="M2766" s="17">
        <v>32.633519999999997</v>
      </c>
      <c r="N2766" s="17">
        <v>24.400000000000002</v>
      </c>
      <c r="O2766" s="18">
        <f t="shared" si="87"/>
        <v>8.2335199999999951</v>
      </c>
      <c r="P2766" s="17"/>
    </row>
    <row r="2767" spans="1:17" x14ac:dyDescent="0.2">
      <c r="A2767" s="5">
        <f t="shared" ref="A2767:A2830" si="88">WEEKDAY(B2767)</f>
        <v>5</v>
      </c>
      <c r="B2767" s="15">
        <v>45862</v>
      </c>
      <c r="C2767" t="s">
        <v>44</v>
      </c>
      <c r="D2767" t="s">
        <v>49</v>
      </c>
      <c r="E2767" t="s">
        <v>175</v>
      </c>
      <c r="H2767" t="s">
        <v>35</v>
      </c>
      <c r="I2767" t="s">
        <v>42</v>
      </c>
      <c r="J2767" t="s">
        <v>57</v>
      </c>
      <c r="K2767" s="16">
        <v>10</v>
      </c>
      <c r="L2767" s="17">
        <v>463.82799999999997</v>
      </c>
      <c r="M2767" s="17">
        <v>37.10624</v>
      </c>
      <c r="N2767" s="17">
        <v>22.175000000000001</v>
      </c>
      <c r="O2767" s="18">
        <f t="shared" ref="O2767:O2830" si="89">M2767-N2767</f>
        <v>14.931239999999999</v>
      </c>
      <c r="P2767" s="17"/>
    </row>
    <row r="2768" spans="1:17" x14ac:dyDescent="0.2">
      <c r="A2768" s="5">
        <f t="shared" si="88"/>
        <v>5</v>
      </c>
      <c r="B2768" s="15">
        <v>45862</v>
      </c>
      <c r="C2768" t="s">
        <v>46</v>
      </c>
      <c r="D2768" t="s">
        <v>49</v>
      </c>
      <c r="E2768" t="s">
        <v>175</v>
      </c>
      <c r="H2768" t="s">
        <v>51</v>
      </c>
      <c r="I2768" t="s">
        <v>2</v>
      </c>
      <c r="J2768" t="s">
        <v>52</v>
      </c>
      <c r="K2768" s="16">
        <v>11</v>
      </c>
      <c r="L2768" s="17">
        <v>533.16700000000003</v>
      </c>
      <c r="M2768" s="17">
        <v>42.653360000000006</v>
      </c>
      <c r="N2768" s="17">
        <v>29.47</v>
      </c>
      <c r="O2768" s="18">
        <f t="shared" si="89"/>
        <v>13.183360000000008</v>
      </c>
      <c r="P2768" s="17"/>
    </row>
    <row r="2769" spans="1:17" x14ac:dyDescent="0.2">
      <c r="A2769" s="5">
        <f t="shared" si="88"/>
        <v>5</v>
      </c>
      <c r="B2769" s="15">
        <v>45862</v>
      </c>
      <c r="C2769" t="s">
        <v>48</v>
      </c>
      <c r="D2769" t="s">
        <v>49</v>
      </c>
      <c r="E2769" t="s">
        <v>175</v>
      </c>
      <c r="H2769" t="s">
        <v>54</v>
      </c>
      <c r="I2769" t="s">
        <v>2</v>
      </c>
      <c r="J2769" t="s">
        <v>52</v>
      </c>
      <c r="K2769" s="16">
        <v>12</v>
      </c>
      <c r="L2769" s="17">
        <v>527.61</v>
      </c>
      <c r="M2769" s="17">
        <v>42.208800000000004</v>
      </c>
      <c r="N2769" s="17">
        <v>31.268000000000001</v>
      </c>
      <c r="O2769" s="18">
        <f t="shared" si="89"/>
        <v>10.940800000000003</v>
      </c>
      <c r="P2769" s="17"/>
    </row>
    <row r="2770" spans="1:17" x14ac:dyDescent="0.2">
      <c r="A2770" s="5">
        <f t="shared" si="88"/>
        <v>5</v>
      </c>
      <c r="B2770" s="15">
        <v>45862</v>
      </c>
      <c r="C2770" t="s">
        <v>32</v>
      </c>
      <c r="D2770" t="s">
        <v>49</v>
      </c>
      <c r="E2770" t="s">
        <v>105</v>
      </c>
      <c r="H2770" t="s">
        <v>45</v>
      </c>
      <c r="I2770" t="s">
        <v>42</v>
      </c>
      <c r="J2770" t="s">
        <v>57</v>
      </c>
      <c r="K2770" s="16">
        <v>7</v>
      </c>
      <c r="L2770" s="17">
        <v>518.51400000000001</v>
      </c>
      <c r="M2770" s="17">
        <v>41.481120000000004</v>
      </c>
      <c r="N2770" s="17">
        <v>28.986000000000001</v>
      </c>
      <c r="O2770" s="18">
        <f t="shared" si="89"/>
        <v>12.495120000000004</v>
      </c>
      <c r="P2770" s="17"/>
    </row>
    <row r="2771" spans="1:17" x14ac:dyDescent="0.2">
      <c r="A2771" s="5">
        <f t="shared" si="88"/>
        <v>5</v>
      </c>
      <c r="B2771" s="15">
        <v>45862</v>
      </c>
      <c r="C2771" t="s">
        <v>39</v>
      </c>
      <c r="D2771" t="s">
        <v>49</v>
      </c>
      <c r="E2771" t="s">
        <v>105</v>
      </c>
      <c r="H2771" t="s">
        <v>51</v>
      </c>
      <c r="I2771" t="s">
        <v>2</v>
      </c>
      <c r="J2771" t="s">
        <v>52</v>
      </c>
      <c r="K2771" s="16">
        <v>8</v>
      </c>
      <c r="L2771" s="17">
        <v>481.37599999999998</v>
      </c>
      <c r="M2771" s="17">
        <v>38.510080000000002</v>
      </c>
      <c r="N2771" s="17">
        <v>29.443999999999996</v>
      </c>
      <c r="O2771" s="18">
        <f t="shared" si="89"/>
        <v>9.0660800000000066</v>
      </c>
      <c r="P2771" s="17"/>
    </row>
    <row r="2772" spans="1:17" x14ac:dyDescent="0.2">
      <c r="A2772" s="5">
        <f t="shared" si="88"/>
        <v>5</v>
      </c>
      <c r="B2772" s="15">
        <v>45862</v>
      </c>
      <c r="C2772" t="s">
        <v>42</v>
      </c>
      <c r="D2772" t="s">
        <v>49</v>
      </c>
      <c r="E2772" t="s">
        <v>105</v>
      </c>
      <c r="H2772" t="s">
        <v>54</v>
      </c>
      <c r="I2772" t="s">
        <v>42</v>
      </c>
      <c r="J2772" t="s">
        <v>57</v>
      </c>
      <c r="K2772" s="16">
        <v>10</v>
      </c>
      <c r="L2772" s="17">
        <v>572.303</v>
      </c>
      <c r="M2772" s="17">
        <v>45.784240000000004</v>
      </c>
      <c r="N2772" s="17">
        <v>38.445</v>
      </c>
      <c r="O2772" s="18">
        <f t="shared" si="89"/>
        <v>7.3392400000000038</v>
      </c>
      <c r="P2772" s="17"/>
      <c r="Q2772" t="s">
        <v>2</v>
      </c>
    </row>
    <row r="2773" spans="1:17" x14ac:dyDescent="0.2">
      <c r="A2773" s="5">
        <f t="shared" si="88"/>
        <v>5</v>
      </c>
      <c r="B2773" s="15">
        <v>45862</v>
      </c>
      <c r="C2773" t="s">
        <v>36</v>
      </c>
      <c r="D2773" t="s">
        <v>49</v>
      </c>
      <c r="E2773" t="s">
        <v>105</v>
      </c>
      <c r="H2773" t="s">
        <v>54</v>
      </c>
      <c r="I2773" t="s">
        <v>2</v>
      </c>
      <c r="J2773" t="s">
        <v>52</v>
      </c>
      <c r="K2773" s="16">
        <v>11</v>
      </c>
      <c r="L2773" s="17">
        <v>584.36199999999997</v>
      </c>
      <c r="M2773" s="17">
        <v>46.748959999999997</v>
      </c>
      <c r="N2773" s="17">
        <v>35.986000000000004</v>
      </c>
      <c r="O2773" s="18">
        <f t="shared" si="89"/>
        <v>10.762959999999993</v>
      </c>
      <c r="P2773" s="17"/>
      <c r="Q2773" t="s">
        <v>2</v>
      </c>
    </row>
    <row r="2774" spans="1:17" x14ac:dyDescent="0.2">
      <c r="A2774" s="5">
        <f t="shared" si="88"/>
        <v>5</v>
      </c>
      <c r="B2774" s="15">
        <v>45862</v>
      </c>
      <c r="C2774" t="s">
        <v>44</v>
      </c>
      <c r="D2774" t="s">
        <v>49</v>
      </c>
      <c r="E2774" t="s">
        <v>105</v>
      </c>
      <c r="H2774" t="s">
        <v>62</v>
      </c>
      <c r="I2774" t="s">
        <v>2</v>
      </c>
      <c r="J2774" t="s">
        <v>52</v>
      </c>
      <c r="K2774" s="16">
        <v>8</v>
      </c>
      <c r="L2774" s="17">
        <v>738.81399999999996</v>
      </c>
      <c r="M2774" s="17">
        <v>59.105119999999999</v>
      </c>
      <c r="N2774" s="17">
        <v>98.275999999999996</v>
      </c>
      <c r="O2774" s="18">
        <f t="shared" si="89"/>
        <v>-39.170879999999997</v>
      </c>
      <c r="P2774" s="17"/>
    </row>
    <row r="2775" spans="1:17" x14ac:dyDescent="0.2">
      <c r="A2775" s="5">
        <f t="shared" si="88"/>
        <v>5</v>
      </c>
      <c r="B2775" s="15">
        <v>45862</v>
      </c>
      <c r="C2775" t="s">
        <v>46</v>
      </c>
      <c r="D2775" t="s">
        <v>49</v>
      </c>
      <c r="E2775" t="s">
        <v>105</v>
      </c>
      <c r="H2775" t="s">
        <v>54</v>
      </c>
      <c r="I2775" t="s">
        <v>2</v>
      </c>
      <c r="J2775" t="s">
        <v>52</v>
      </c>
      <c r="K2775" s="16">
        <v>10</v>
      </c>
      <c r="L2775" s="17">
        <v>593.75</v>
      </c>
      <c r="M2775" s="17">
        <v>47.5</v>
      </c>
      <c r="N2775" s="17">
        <v>36.387</v>
      </c>
      <c r="O2775" s="18">
        <f t="shared" si="89"/>
        <v>11.113</v>
      </c>
      <c r="P2775" s="17"/>
    </row>
    <row r="2776" spans="1:17" x14ac:dyDescent="0.2">
      <c r="A2776" s="5">
        <f t="shared" si="88"/>
        <v>5</v>
      </c>
      <c r="B2776" s="15">
        <v>45862</v>
      </c>
      <c r="C2776" t="s">
        <v>48</v>
      </c>
      <c r="D2776" t="s">
        <v>49</v>
      </c>
      <c r="E2776" t="s">
        <v>105</v>
      </c>
      <c r="H2776" t="s">
        <v>51</v>
      </c>
      <c r="I2776" t="s">
        <v>2</v>
      </c>
      <c r="J2776" t="s">
        <v>52</v>
      </c>
      <c r="K2776" s="16">
        <v>9</v>
      </c>
      <c r="L2776" s="17">
        <v>567.72199999999998</v>
      </c>
      <c r="M2776" s="17">
        <v>45.417760000000001</v>
      </c>
      <c r="N2776" s="17">
        <v>39.583999999999996</v>
      </c>
      <c r="O2776" s="18">
        <f t="shared" si="89"/>
        <v>5.8337600000000052</v>
      </c>
      <c r="P2776" s="17"/>
    </row>
    <row r="2777" spans="1:17" x14ac:dyDescent="0.2">
      <c r="A2777" s="5">
        <f t="shared" si="88"/>
        <v>5</v>
      </c>
      <c r="B2777" s="15">
        <v>45862</v>
      </c>
      <c r="C2777" t="s">
        <v>55</v>
      </c>
      <c r="D2777" t="s">
        <v>49</v>
      </c>
      <c r="E2777" t="s">
        <v>105</v>
      </c>
      <c r="F2777" t="s">
        <v>53</v>
      </c>
      <c r="H2777" t="s">
        <v>54</v>
      </c>
      <c r="I2777" t="s">
        <v>39</v>
      </c>
      <c r="J2777" t="s">
        <v>57</v>
      </c>
      <c r="K2777" s="16">
        <v>15</v>
      </c>
      <c r="L2777" s="17">
        <v>6313.2020000000002</v>
      </c>
      <c r="M2777" s="17">
        <v>505.05616000000003</v>
      </c>
      <c r="N2777" s="17">
        <v>78.113</v>
      </c>
      <c r="O2777" s="18">
        <f t="shared" si="89"/>
        <v>426.94316000000003</v>
      </c>
      <c r="P2777" s="17"/>
    </row>
    <row r="2778" spans="1:17" x14ac:dyDescent="0.2">
      <c r="A2778" s="5">
        <f t="shared" si="88"/>
        <v>6</v>
      </c>
      <c r="B2778" s="15">
        <v>45863</v>
      </c>
      <c r="C2778" t="s">
        <v>32</v>
      </c>
      <c r="D2778" t="s">
        <v>49</v>
      </c>
      <c r="E2778" t="s">
        <v>157</v>
      </c>
      <c r="H2778" t="s">
        <v>35</v>
      </c>
      <c r="I2778" t="s">
        <v>2</v>
      </c>
      <c r="J2778" t="s">
        <v>52</v>
      </c>
      <c r="K2778" s="16">
        <v>8</v>
      </c>
      <c r="L2778" s="17">
        <v>392.35899999999998</v>
      </c>
      <c r="M2778" s="17">
        <v>31.388719999999999</v>
      </c>
      <c r="N2778" s="17">
        <v>17.815000000000001</v>
      </c>
      <c r="O2778" s="18">
        <f t="shared" si="89"/>
        <v>13.573719999999998</v>
      </c>
      <c r="P2778" s="17"/>
    </row>
    <row r="2779" spans="1:17" x14ac:dyDescent="0.2">
      <c r="A2779" s="5">
        <f t="shared" si="88"/>
        <v>6</v>
      </c>
      <c r="B2779" s="15">
        <v>45863</v>
      </c>
      <c r="C2779" t="s">
        <v>39</v>
      </c>
      <c r="D2779" t="s">
        <v>49</v>
      </c>
      <c r="E2779" t="s">
        <v>157</v>
      </c>
      <c r="H2779" t="s">
        <v>45</v>
      </c>
      <c r="I2779" t="s">
        <v>2</v>
      </c>
      <c r="J2779" t="s">
        <v>52</v>
      </c>
      <c r="K2779" s="16">
        <v>5</v>
      </c>
      <c r="L2779" s="17">
        <v>262.13400000000001</v>
      </c>
      <c r="M2779" s="17">
        <v>20.97072</v>
      </c>
      <c r="N2779" s="17">
        <v>26.499999999999996</v>
      </c>
      <c r="O2779" s="18">
        <f t="shared" si="89"/>
        <v>-5.5292799999999964</v>
      </c>
      <c r="P2779" s="17"/>
    </row>
    <row r="2780" spans="1:17" x14ac:dyDescent="0.2">
      <c r="A2780" s="5">
        <f t="shared" si="88"/>
        <v>6</v>
      </c>
      <c r="B2780" s="15">
        <v>45863</v>
      </c>
      <c r="C2780" t="s">
        <v>42</v>
      </c>
      <c r="D2780" t="s">
        <v>49</v>
      </c>
      <c r="E2780" t="s">
        <v>157</v>
      </c>
      <c r="H2780" t="s">
        <v>51</v>
      </c>
      <c r="I2780" t="s">
        <v>2</v>
      </c>
      <c r="J2780" t="s">
        <v>117</v>
      </c>
      <c r="K2780" s="16">
        <v>10</v>
      </c>
      <c r="L2780" s="17">
        <v>597.09199999999998</v>
      </c>
      <c r="M2780" s="17">
        <v>47.767359999999996</v>
      </c>
      <c r="N2780" s="17">
        <v>39.881</v>
      </c>
      <c r="O2780" s="18">
        <f t="shared" si="89"/>
        <v>7.8863599999999963</v>
      </c>
      <c r="P2780" s="17"/>
    </row>
    <row r="2781" spans="1:17" x14ac:dyDescent="0.2">
      <c r="A2781" s="5">
        <f t="shared" si="88"/>
        <v>6</v>
      </c>
      <c r="B2781" s="15">
        <v>45863</v>
      </c>
      <c r="C2781" t="s">
        <v>36</v>
      </c>
      <c r="D2781" t="s">
        <v>49</v>
      </c>
      <c r="E2781" t="s">
        <v>157</v>
      </c>
      <c r="H2781" t="s">
        <v>51</v>
      </c>
      <c r="I2781" t="s">
        <v>2</v>
      </c>
      <c r="J2781" t="s">
        <v>117</v>
      </c>
      <c r="K2781" s="16">
        <v>11</v>
      </c>
      <c r="L2781" s="17">
        <v>650.34400000000005</v>
      </c>
      <c r="M2781" s="17">
        <v>52.027520000000003</v>
      </c>
      <c r="N2781" s="17">
        <v>34.701000000000001</v>
      </c>
      <c r="O2781" s="18">
        <f t="shared" si="89"/>
        <v>17.326520000000002</v>
      </c>
      <c r="P2781" s="17"/>
    </row>
    <row r="2782" spans="1:17" x14ac:dyDescent="0.2">
      <c r="A2782" s="5">
        <f t="shared" si="88"/>
        <v>6</v>
      </c>
      <c r="B2782" s="15">
        <v>45863</v>
      </c>
      <c r="C2782" t="s">
        <v>44</v>
      </c>
      <c r="D2782" t="s">
        <v>49</v>
      </c>
      <c r="E2782" t="s">
        <v>157</v>
      </c>
      <c r="H2782" t="s">
        <v>45</v>
      </c>
      <c r="I2782" t="s">
        <v>2</v>
      </c>
      <c r="J2782" t="s">
        <v>52</v>
      </c>
      <c r="K2782" s="16">
        <v>10</v>
      </c>
      <c r="L2782" s="17">
        <v>667.99900000000002</v>
      </c>
      <c r="M2782" s="17">
        <v>53.439920000000001</v>
      </c>
      <c r="N2782" s="17">
        <v>22.736999999999998</v>
      </c>
      <c r="O2782" s="18">
        <f t="shared" si="89"/>
        <v>30.702920000000002</v>
      </c>
      <c r="P2782" s="17"/>
    </row>
    <row r="2783" spans="1:17" x14ac:dyDescent="0.2">
      <c r="A2783" s="5">
        <f t="shared" si="88"/>
        <v>6</v>
      </c>
      <c r="B2783" s="15">
        <v>45863</v>
      </c>
      <c r="C2783" t="s">
        <v>46</v>
      </c>
      <c r="D2783" t="s">
        <v>49</v>
      </c>
      <c r="E2783" t="s">
        <v>157</v>
      </c>
      <c r="H2783" t="s">
        <v>54</v>
      </c>
      <c r="I2783" t="s">
        <v>36</v>
      </c>
      <c r="J2783" t="s">
        <v>57</v>
      </c>
      <c r="K2783" s="16">
        <v>13</v>
      </c>
      <c r="L2783" s="17">
        <v>755.95699999999999</v>
      </c>
      <c r="M2783" s="17">
        <v>60.476559999999999</v>
      </c>
      <c r="N2783" s="17">
        <v>23.550999999999998</v>
      </c>
      <c r="O2783" s="18">
        <f t="shared" si="89"/>
        <v>36.925560000000004</v>
      </c>
      <c r="P2783" s="17"/>
    </row>
    <row r="2784" spans="1:17" x14ac:dyDescent="0.2">
      <c r="A2784" s="5">
        <f t="shared" si="88"/>
        <v>6</v>
      </c>
      <c r="B2784" s="15">
        <v>45863</v>
      </c>
      <c r="C2784" t="s">
        <v>48</v>
      </c>
      <c r="D2784" t="s">
        <v>49</v>
      </c>
      <c r="E2784" t="s">
        <v>157</v>
      </c>
      <c r="H2784" t="s">
        <v>54</v>
      </c>
      <c r="I2784" t="s">
        <v>36</v>
      </c>
      <c r="J2784" t="s">
        <v>57</v>
      </c>
      <c r="K2784" s="16">
        <v>13</v>
      </c>
      <c r="L2784" s="17">
        <v>823.12699999999995</v>
      </c>
      <c r="M2784" s="17">
        <v>65.850160000000002</v>
      </c>
      <c r="N2784" s="17">
        <v>26.094000000000001</v>
      </c>
      <c r="O2784" s="18">
        <f t="shared" si="89"/>
        <v>39.756160000000001</v>
      </c>
      <c r="P2784" s="17"/>
    </row>
    <row r="2785" spans="1:16" x14ac:dyDescent="0.2">
      <c r="A2785" s="5">
        <f t="shared" si="88"/>
        <v>6</v>
      </c>
      <c r="B2785" s="15">
        <v>45863</v>
      </c>
      <c r="C2785" t="s">
        <v>32</v>
      </c>
      <c r="D2785" t="s">
        <v>49</v>
      </c>
      <c r="E2785" t="s">
        <v>173</v>
      </c>
      <c r="H2785" t="s">
        <v>51</v>
      </c>
      <c r="I2785" t="s">
        <v>2</v>
      </c>
      <c r="J2785" t="s">
        <v>57</v>
      </c>
      <c r="K2785" s="16">
        <v>13</v>
      </c>
      <c r="L2785" s="17">
        <v>530.20899999999995</v>
      </c>
      <c r="M2785" s="17">
        <v>42.416719999999998</v>
      </c>
      <c r="N2785" s="17">
        <v>12.615</v>
      </c>
      <c r="O2785" s="18">
        <f t="shared" si="89"/>
        <v>29.801719999999996</v>
      </c>
      <c r="P2785" s="17"/>
    </row>
    <row r="2786" spans="1:16" x14ac:dyDescent="0.2">
      <c r="A2786" s="5">
        <f t="shared" si="88"/>
        <v>6</v>
      </c>
      <c r="B2786" s="15">
        <v>45863</v>
      </c>
      <c r="C2786" t="s">
        <v>39</v>
      </c>
      <c r="D2786" t="s">
        <v>33</v>
      </c>
      <c r="E2786" t="s">
        <v>173</v>
      </c>
      <c r="H2786" t="s">
        <v>54</v>
      </c>
      <c r="I2786" t="s">
        <v>2</v>
      </c>
      <c r="J2786" t="s">
        <v>43</v>
      </c>
      <c r="K2786" s="16">
        <v>10</v>
      </c>
      <c r="L2786" s="17">
        <v>426.68</v>
      </c>
      <c r="M2786" s="17">
        <v>34.134399999999999</v>
      </c>
      <c r="N2786" s="17">
        <v>29.895999999999997</v>
      </c>
      <c r="O2786" s="18">
        <f t="shared" si="89"/>
        <v>4.2384000000000022</v>
      </c>
      <c r="P2786" s="17"/>
    </row>
    <row r="2787" spans="1:16" x14ac:dyDescent="0.2">
      <c r="A2787" s="5">
        <f t="shared" si="88"/>
        <v>6</v>
      </c>
      <c r="B2787" s="15">
        <v>45863</v>
      </c>
      <c r="C2787" t="s">
        <v>42</v>
      </c>
      <c r="D2787" t="s">
        <v>49</v>
      </c>
      <c r="E2787" t="s">
        <v>173</v>
      </c>
      <c r="H2787" t="s">
        <v>54</v>
      </c>
      <c r="I2787" t="s">
        <v>36</v>
      </c>
      <c r="J2787" t="s">
        <v>57</v>
      </c>
      <c r="K2787" s="16">
        <v>14</v>
      </c>
      <c r="L2787" s="17">
        <v>622.49300000000005</v>
      </c>
      <c r="M2787" s="17">
        <v>49.799440000000004</v>
      </c>
      <c r="N2787" s="17">
        <v>22.378</v>
      </c>
      <c r="O2787" s="18">
        <f t="shared" si="89"/>
        <v>27.421440000000004</v>
      </c>
      <c r="P2787" s="17"/>
    </row>
    <row r="2788" spans="1:16" x14ac:dyDescent="0.2">
      <c r="A2788" s="5">
        <f t="shared" si="88"/>
        <v>6</v>
      </c>
      <c r="B2788" s="15">
        <v>45863</v>
      </c>
      <c r="C2788" t="s">
        <v>36</v>
      </c>
      <c r="D2788" t="s">
        <v>49</v>
      </c>
      <c r="E2788" t="s">
        <v>173</v>
      </c>
      <c r="H2788" t="s">
        <v>54</v>
      </c>
      <c r="I2788" t="s">
        <v>36</v>
      </c>
      <c r="J2788" t="s">
        <v>57</v>
      </c>
      <c r="K2788" s="16">
        <v>13</v>
      </c>
      <c r="L2788" s="17">
        <v>514.08399999999995</v>
      </c>
      <c r="M2788" s="17">
        <v>41.126719999999999</v>
      </c>
      <c r="N2788" s="17">
        <v>21.676000000000002</v>
      </c>
      <c r="O2788" s="18">
        <f t="shared" si="89"/>
        <v>19.450719999999997</v>
      </c>
      <c r="P2788" s="17"/>
    </row>
    <row r="2789" spans="1:16" x14ac:dyDescent="0.2">
      <c r="A2789" s="5">
        <f t="shared" si="88"/>
        <v>6</v>
      </c>
      <c r="B2789" s="15">
        <v>45863</v>
      </c>
      <c r="C2789" t="s">
        <v>44</v>
      </c>
      <c r="D2789" t="s">
        <v>33</v>
      </c>
      <c r="E2789" t="s">
        <v>173</v>
      </c>
      <c r="H2789" t="s">
        <v>54</v>
      </c>
      <c r="I2789" t="s">
        <v>2</v>
      </c>
      <c r="J2789" t="s">
        <v>43</v>
      </c>
      <c r="K2789" s="16">
        <v>9</v>
      </c>
      <c r="L2789" s="17">
        <v>515.26099999999997</v>
      </c>
      <c r="M2789" s="17">
        <v>41.220880000000001</v>
      </c>
      <c r="N2789" s="17">
        <v>29.319999999999997</v>
      </c>
      <c r="O2789" s="18">
        <f t="shared" si="89"/>
        <v>11.900880000000004</v>
      </c>
      <c r="P2789" s="17"/>
    </row>
    <row r="2790" spans="1:16" x14ac:dyDescent="0.2">
      <c r="A2790" s="5">
        <f t="shared" si="88"/>
        <v>6</v>
      </c>
      <c r="B2790" s="15">
        <v>45863</v>
      </c>
      <c r="C2790" t="s">
        <v>46</v>
      </c>
      <c r="D2790" t="s">
        <v>49</v>
      </c>
      <c r="E2790" t="s">
        <v>173</v>
      </c>
      <c r="H2790" t="s">
        <v>51</v>
      </c>
      <c r="I2790" t="s">
        <v>2</v>
      </c>
      <c r="J2790" t="s">
        <v>52</v>
      </c>
      <c r="K2790" s="16">
        <v>10</v>
      </c>
      <c r="L2790" s="17">
        <v>644.83600000000001</v>
      </c>
      <c r="M2790" s="17">
        <v>51.586880000000001</v>
      </c>
      <c r="N2790" s="17">
        <v>14.913</v>
      </c>
      <c r="O2790" s="18">
        <f t="shared" si="89"/>
        <v>36.673879999999997</v>
      </c>
      <c r="P2790" s="17"/>
    </row>
    <row r="2791" spans="1:16" x14ac:dyDescent="0.2">
      <c r="A2791" s="5">
        <f t="shared" si="88"/>
        <v>6</v>
      </c>
      <c r="B2791" s="15">
        <v>45863</v>
      </c>
      <c r="C2791" t="s">
        <v>48</v>
      </c>
      <c r="D2791" t="s">
        <v>33</v>
      </c>
      <c r="E2791" t="s">
        <v>173</v>
      </c>
      <c r="H2791" t="s">
        <v>35</v>
      </c>
      <c r="I2791" t="s">
        <v>39</v>
      </c>
      <c r="J2791" t="s">
        <v>40</v>
      </c>
      <c r="K2791" s="16">
        <v>6</v>
      </c>
      <c r="L2791" s="17">
        <v>274.49200000000002</v>
      </c>
      <c r="M2791" s="17">
        <v>21.95936</v>
      </c>
      <c r="N2791" s="17">
        <v>31.234999999999999</v>
      </c>
      <c r="O2791" s="18">
        <f t="shared" si="89"/>
        <v>-9.2756399999999992</v>
      </c>
      <c r="P2791" s="17"/>
    </row>
    <row r="2792" spans="1:16" x14ac:dyDescent="0.2">
      <c r="A2792" s="5">
        <f t="shared" si="88"/>
        <v>6</v>
      </c>
      <c r="B2792" s="15">
        <v>45863</v>
      </c>
      <c r="C2792" t="s">
        <v>55</v>
      </c>
      <c r="D2792" t="s">
        <v>49</v>
      </c>
      <c r="E2792" t="s">
        <v>173</v>
      </c>
      <c r="H2792" t="s">
        <v>54</v>
      </c>
      <c r="I2792" t="s">
        <v>2</v>
      </c>
      <c r="J2792" t="s">
        <v>52</v>
      </c>
      <c r="K2792" s="16">
        <v>13</v>
      </c>
      <c r="L2792" s="17">
        <v>551.899</v>
      </c>
      <c r="M2792" s="17">
        <v>44.151920000000004</v>
      </c>
      <c r="N2792" s="17">
        <v>31.983000000000001</v>
      </c>
      <c r="O2792" s="18">
        <f t="shared" si="89"/>
        <v>12.168920000000004</v>
      </c>
      <c r="P2792" s="17"/>
    </row>
    <row r="2793" spans="1:16" x14ac:dyDescent="0.2">
      <c r="A2793" s="5">
        <f t="shared" si="88"/>
        <v>7</v>
      </c>
      <c r="B2793" s="15">
        <v>45864</v>
      </c>
      <c r="C2793" t="s">
        <v>32</v>
      </c>
      <c r="D2793" t="s">
        <v>49</v>
      </c>
      <c r="E2793" t="s">
        <v>168</v>
      </c>
      <c r="H2793" t="s">
        <v>35</v>
      </c>
      <c r="I2793" t="s">
        <v>39</v>
      </c>
      <c r="J2793" t="s">
        <v>52</v>
      </c>
      <c r="K2793" s="16">
        <v>8</v>
      </c>
      <c r="L2793" s="17">
        <v>271.01799999999997</v>
      </c>
      <c r="M2793" s="17">
        <v>21.681439999999998</v>
      </c>
      <c r="N2793" s="17">
        <v>45.415999999999997</v>
      </c>
      <c r="O2793" s="18">
        <f t="shared" si="89"/>
        <v>-23.734559999999998</v>
      </c>
      <c r="P2793" s="17"/>
    </row>
    <row r="2794" spans="1:16" x14ac:dyDescent="0.2">
      <c r="A2794" s="5">
        <f t="shared" si="88"/>
        <v>7</v>
      </c>
      <c r="B2794" s="15">
        <v>45864</v>
      </c>
      <c r="C2794" t="s">
        <v>39</v>
      </c>
      <c r="D2794" t="s">
        <v>49</v>
      </c>
      <c r="E2794" t="s">
        <v>168</v>
      </c>
      <c r="H2794" t="s">
        <v>45</v>
      </c>
      <c r="I2794" t="s">
        <v>2</v>
      </c>
      <c r="J2794" t="s">
        <v>117</v>
      </c>
      <c r="K2794" s="16">
        <v>10</v>
      </c>
      <c r="L2794" s="17">
        <v>451.67500000000001</v>
      </c>
      <c r="M2794" s="17">
        <v>36.134</v>
      </c>
      <c r="N2794" s="17">
        <v>45.424000000000007</v>
      </c>
      <c r="O2794" s="18">
        <f t="shared" si="89"/>
        <v>-9.2900000000000063</v>
      </c>
      <c r="P2794" s="17"/>
    </row>
    <row r="2795" spans="1:16" x14ac:dyDescent="0.2">
      <c r="A2795" s="5">
        <f t="shared" si="88"/>
        <v>7</v>
      </c>
      <c r="B2795" s="15">
        <v>45864</v>
      </c>
      <c r="C2795" t="s">
        <v>42</v>
      </c>
      <c r="D2795" t="s">
        <v>49</v>
      </c>
      <c r="E2795" t="s">
        <v>168</v>
      </c>
      <c r="H2795" t="s">
        <v>45</v>
      </c>
      <c r="I2795" t="s">
        <v>2</v>
      </c>
      <c r="J2795" t="s">
        <v>52</v>
      </c>
      <c r="K2795" s="16">
        <v>9</v>
      </c>
      <c r="L2795" s="17">
        <v>518.01199999999994</v>
      </c>
      <c r="M2795" s="17">
        <v>41.440959999999997</v>
      </c>
      <c r="N2795" s="17">
        <v>41.104000000000006</v>
      </c>
      <c r="O2795" s="18">
        <f t="shared" si="89"/>
        <v>0.3369599999999906</v>
      </c>
      <c r="P2795" s="17"/>
    </row>
    <row r="2796" spans="1:16" x14ac:dyDescent="0.2">
      <c r="A2796" s="5">
        <f t="shared" si="88"/>
        <v>7</v>
      </c>
      <c r="B2796" s="15">
        <v>45864</v>
      </c>
      <c r="C2796" t="s">
        <v>36</v>
      </c>
      <c r="D2796" t="s">
        <v>49</v>
      </c>
      <c r="E2796" t="s">
        <v>168</v>
      </c>
      <c r="H2796" t="s">
        <v>54</v>
      </c>
      <c r="I2796" t="s">
        <v>36</v>
      </c>
      <c r="J2796" t="s">
        <v>57</v>
      </c>
      <c r="K2796" s="16">
        <v>14</v>
      </c>
      <c r="L2796" s="17">
        <v>521.25800000000004</v>
      </c>
      <c r="M2796" s="17">
        <v>41.700640000000007</v>
      </c>
      <c r="N2796" s="17">
        <v>23.588999999999999</v>
      </c>
      <c r="O2796" s="18">
        <f t="shared" si="89"/>
        <v>18.111640000000008</v>
      </c>
      <c r="P2796" s="17"/>
    </row>
    <row r="2797" spans="1:16" x14ac:dyDescent="0.2">
      <c r="A2797" s="5">
        <f t="shared" si="88"/>
        <v>7</v>
      </c>
      <c r="B2797" s="15">
        <v>45864</v>
      </c>
      <c r="C2797" t="s">
        <v>44</v>
      </c>
      <c r="D2797" t="s">
        <v>49</v>
      </c>
      <c r="E2797" t="s">
        <v>168</v>
      </c>
      <c r="H2797" t="s">
        <v>54</v>
      </c>
      <c r="I2797" t="s">
        <v>36</v>
      </c>
      <c r="J2797" t="s">
        <v>57</v>
      </c>
      <c r="K2797" s="16">
        <v>15</v>
      </c>
      <c r="L2797" s="17">
        <v>538.45699999999999</v>
      </c>
      <c r="M2797" s="17">
        <v>43.076560000000001</v>
      </c>
      <c r="N2797" s="17">
        <v>23.550999999999998</v>
      </c>
      <c r="O2797" s="18">
        <f t="shared" si="89"/>
        <v>19.525560000000002</v>
      </c>
      <c r="P2797" s="17"/>
    </row>
    <row r="2798" spans="1:16" x14ac:dyDescent="0.2">
      <c r="A2798" s="5">
        <f t="shared" si="88"/>
        <v>7</v>
      </c>
      <c r="B2798" s="15">
        <v>45864</v>
      </c>
      <c r="C2798" t="s">
        <v>46</v>
      </c>
      <c r="D2798" t="s">
        <v>49</v>
      </c>
      <c r="E2798" t="s">
        <v>168</v>
      </c>
      <c r="H2798" t="s">
        <v>35</v>
      </c>
      <c r="I2798" t="s">
        <v>39</v>
      </c>
      <c r="J2798" t="s">
        <v>52</v>
      </c>
      <c r="K2798" s="16">
        <v>9</v>
      </c>
      <c r="L2798" s="17">
        <v>674.40200000000004</v>
      </c>
      <c r="M2798" s="17">
        <v>53.952160000000006</v>
      </c>
      <c r="N2798" s="17">
        <v>49.312000000000005</v>
      </c>
      <c r="O2798" s="18">
        <f t="shared" si="89"/>
        <v>4.6401600000000016</v>
      </c>
      <c r="P2798" s="17"/>
    </row>
    <row r="2799" spans="1:16" x14ac:dyDescent="0.2">
      <c r="A2799" s="5">
        <f t="shared" si="88"/>
        <v>7</v>
      </c>
      <c r="B2799" s="15">
        <v>45864</v>
      </c>
      <c r="C2799" t="s">
        <v>48</v>
      </c>
      <c r="D2799" t="s">
        <v>49</v>
      </c>
      <c r="E2799" t="s">
        <v>168</v>
      </c>
      <c r="H2799" t="s">
        <v>54</v>
      </c>
      <c r="I2799" t="s">
        <v>36</v>
      </c>
      <c r="J2799" t="s">
        <v>57</v>
      </c>
      <c r="K2799" s="16">
        <v>15</v>
      </c>
      <c r="L2799" s="17">
        <v>658.04899999999998</v>
      </c>
      <c r="M2799" s="17">
        <v>52.643920000000001</v>
      </c>
      <c r="N2799" s="17">
        <v>27.774000000000001</v>
      </c>
      <c r="O2799" s="18">
        <f t="shared" si="89"/>
        <v>24.86992</v>
      </c>
      <c r="P2799" s="17"/>
    </row>
    <row r="2800" spans="1:16" x14ac:dyDescent="0.2">
      <c r="A2800" s="5">
        <f t="shared" si="88"/>
        <v>7</v>
      </c>
      <c r="B2800" s="15">
        <v>45864</v>
      </c>
      <c r="C2800" t="s">
        <v>55</v>
      </c>
      <c r="D2800" t="s">
        <v>49</v>
      </c>
      <c r="E2800" t="s">
        <v>168</v>
      </c>
      <c r="H2800" t="s">
        <v>54</v>
      </c>
      <c r="I2800" t="s">
        <v>42</v>
      </c>
      <c r="J2800" t="s">
        <v>57</v>
      </c>
      <c r="K2800" s="16">
        <v>16</v>
      </c>
      <c r="L2800" s="17">
        <v>748.29600000000005</v>
      </c>
      <c r="M2800" s="17">
        <v>59.863680000000002</v>
      </c>
      <c r="N2800" s="17">
        <v>31.214000000000006</v>
      </c>
      <c r="O2800" s="18">
        <f t="shared" si="89"/>
        <v>28.649679999999996</v>
      </c>
      <c r="P2800" s="17"/>
    </row>
    <row r="2801" spans="1:17" x14ac:dyDescent="0.2">
      <c r="A2801" s="5">
        <f t="shared" si="88"/>
        <v>7</v>
      </c>
      <c r="B2801" s="15">
        <v>45864</v>
      </c>
      <c r="C2801" t="s">
        <v>70</v>
      </c>
      <c r="D2801" t="s">
        <v>49</v>
      </c>
      <c r="E2801" t="s">
        <v>168</v>
      </c>
      <c r="H2801" t="s">
        <v>54</v>
      </c>
      <c r="I2801" t="s">
        <v>42</v>
      </c>
      <c r="J2801" t="s">
        <v>57</v>
      </c>
      <c r="K2801" s="16">
        <v>14</v>
      </c>
      <c r="L2801" s="17">
        <v>837.84199999999998</v>
      </c>
      <c r="M2801" s="17">
        <v>67.027360000000002</v>
      </c>
      <c r="N2801" s="17">
        <v>34.564</v>
      </c>
      <c r="O2801" s="18">
        <f t="shared" si="89"/>
        <v>32.463360000000002</v>
      </c>
      <c r="P2801" s="17"/>
    </row>
    <row r="2802" spans="1:17" x14ac:dyDescent="0.2">
      <c r="A2802" s="5">
        <f t="shared" si="88"/>
        <v>1</v>
      </c>
      <c r="B2802" s="15">
        <v>45865</v>
      </c>
      <c r="C2802" t="s">
        <v>32</v>
      </c>
      <c r="D2802" t="s">
        <v>49</v>
      </c>
      <c r="E2802" t="s">
        <v>120</v>
      </c>
      <c r="H2802" t="s">
        <v>51</v>
      </c>
      <c r="I2802" t="s">
        <v>2</v>
      </c>
      <c r="J2802" t="s">
        <v>117</v>
      </c>
      <c r="K2802" s="16">
        <v>8</v>
      </c>
      <c r="L2802" s="17">
        <v>394.59199999999998</v>
      </c>
      <c r="M2802" s="17">
        <v>31.567360000000001</v>
      </c>
      <c r="N2802" s="17">
        <v>37.009</v>
      </c>
      <c r="O2802" s="18">
        <f t="shared" si="89"/>
        <v>-5.4416399999999996</v>
      </c>
      <c r="P2802" s="17"/>
    </row>
    <row r="2803" spans="1:17" x14ac:dyDescent="0.2">
      <c r="A2803" s="5">
        <f t="shared" si="88"/>
        <v>1</v>
      </c>
      <c r="B2803" s="15">
        <v>45865</v>
      </c>
      <c r="C2803" t="s">
        <v>39</v>
      </c>
      <c r="D2803" t="s">
        <v>49</v>
      </c>
      <c r="E2803" t="s">
        <v>120</v>
      </c>
      <c r="H2803" t="s">
        <v>51</v>
      </c>
      <c r="I2803" t="s">
        <v>2</v>
      </c>
      <c r="J2803" t="s">
        <v>117</v>
      </c>
      <c r="K2803" s="16">
        <v>8</v>
      </c>
      <c r="L2803" s="17">
        <v>478.45299999999997</v>
      </c>
      <c r="M2803" s="17">
        <v>38.276240000000001</v>
      </c>
      <c r="N2803" s="17">
        <v>39.881</v>
      </c>
      <c r="O2803" s="18">
        <f t="shared" si="89"/>
        <v>-1.6047599999999989</v>
      </c>
      <c r="P2803" s="17"/>
    </row>
    <row r="2804" spans="1:17" x14ac:dyDescent="0.2">
      <c r="A2804" s="5">
        <f t="shared" si="88"/>
        <v>1</v>
      </c>
      <c r="B2804" s="15">
        <v>45865</v>
      </c>
      <c r="C2804" t="s">
        <v>42</v>
      </c>
      <c r="D2804" t="s">
        <v>49</v>
      </c>
      <c r="E2804" t="s">
        <v>120</v>
      </c>
      <c r="F2804" t="s">
        <v>53</v>
      </c>
      <c r="H2804" t="s">
        <v>54</v>
      </c>
      <c r="I2804" t="s">
        <v>39</v>
      </c>
      <c r="J2804" t="s">
        <v>57</v>
      </c>
      <c r="K2804" s="16">
        <v>14</v>
      </c>
      <c r="L2804" s="17">
        <v>7401.3969999999999</v>
      </c>
      <c r="M2804" s="17">
        <v>592.11176</v>
      </c>
      <c r="N2804" s="17">
        <v>81.864999999999995</v>
      </c>
      <c r="O2804" s="18">
        <f t="shared" si="89"/>
        <v>510.24675999999999</v>
      </c>
      <c r="P2804" s="17"/>
    </row>
    <row r="2805" spans="1:17" x14ac:dyDescent="0.2">
      <c r="A2805" s="5">
        <f t="shared" si="88"/>
        <v>1</v>
      </c>
      <c r="B2805" s="15">
        <v>45865</v>
      </c>
      <c r="C2805" t="s">
        <v>36</v>
      </c>
      <c r="D2805" t="s">
        <v>49</v>
      </c>
      <c r="E2805" t="s">
        <v>120</v>
      </c>
      <c r="H2805" t="s">
        <v>62</v>
      </c>
      <c r="I2805" t="s">
        <v>2</v>
      </c>
      <c r="J2805" t="s">
        <v>117</v>
      </c>
      <c r="K2805" s="16">
        <v>9</v>
      </c>
      <c r="L2805" s="17">
        <v>737.85900000000004</v>
      </c>
      <c r="M2805" s="17">
        <v>59.028720000000007</v>
      </c>
      <c r="N2805" s="17">
        <v>70.564999999999998</v>
      </c>
      <c r="O2805" s="18">
        <f t="shared" si="89"/>
        <v>-11.536279999999991</v>
      </c>
      <c r="P2805" s="17"/>
    </row>
    <row r="2806" spans="1:17" x14ac:dyDescent="0.2">
      <c r="A2806" s="5">
        <f t="shared" si="88"/>
        <v>1</v>
      </c>
      <c r="B2806" s="15">
        <v>45865</v>
      </c>
      <c r="C2806" t="s">
        <v>44</v>
      </c>
      <c r="D2806" t="s">
        <v>49</v>
      </c>
      <c r="E2806" t="s">
        <v>120</v>
      </c>
      <c r="H2806" t="s">
        <v>62</v>
      </c>
      <c r="I2806" t="s">
        <v>2</v>
      </c>
      <c r="J2806" t="s">
        <v>52</v>
      </c>
      <c r="K2806" s="16">
        <v>13</v>
      </c>
      <c r="L2806" s="17">
        <v>788.36500000000001</v>
      </c>
      <c r="M2806" s="17">
        <v>63.069200000000002</v>
      </c>
      <c r="N2806" s="17">
        <v>63.861000000000004</v>
      </c>
      <c r="O2806" s="18">
        <f t="shared" si="89"/>
        <v>-0.79180000000000206</v>
      </c>
      <c r="P2806" s="17"/>
    </row>
    <row r="2807" spans="1:17" x14ac:dyDescent="0.2">
      <c r="A2807" s="5">
        <f t="shared" si="88"/>
        <v>1</v>
      </c>
      <c r="B2807" s="15">
        <v>45865</v>
      </c>
      <c r="C2807" t="s">
        <v>46</v>
      </c>
      <c r="D2807" t="s">
        <v>49</v>
      </c>
      <c r="E2807" t="s">
        <v>120</v>
      </c>
      <c r="H2807" t="s">
        <v>51</v>
      </c>
      <c r="I2807" t="s">
        <v>2</v>
      </c>
      <c r="J2807" t="s">
        <v>52</v>
      </c>
      <c r="K2807" s="16">
        <v>9</v>
      </c>
      <c r="L2807" s="17">
        <v>494.16800000000001</v>
      </c>
      <c r="M2807" s="17">
        <v>39.533439999999999</v>
      </c>
      <c r="N2807" s="17">
        <v>22.459999999999997</v>
      </c>
      <c r="O2807" s="18">
        <f t="shared" si="89"/>
        <v>17.073440000000002</v>
      </c>
      <c r="P2807" s="17"/>
    </row>
    <row r="2808" spans="1:17" x14ac:dyDescent="0.2">
      <c r="A2808" s="5">
        <f t="shared" si="88"/>
        <v>1</v>
      </c>
      <c r="B2808" s="15">
        <v>45865</v>
      </c>
      <c r="C2808" t="s">
        <v>48</v>
      </c>
      <c r="D2808" t="s">
        <v>49</v>
      </c>
      <c r="E2808" t="s">
        <v>120</v>
      </c>
      <c r="H2808" t="s">
        <v>54</v>
      </c>
      <c r="I2808" t="s">
        <v>42</v>
      </c>
      <c r="J2808" t="s">
        <v>57</v>
      </c>
      <c r="K2808" s="16">
        <v>16</v>
      </c>
      <c r="L2808" s="17">
        <v>695.21600000000001</v>
      </c>
      <c r="M2808" s="17">
        <v>55.617280000000001</v>
      </c>
      <c r="N2808" s="17">
        <v>39.256</v>
      </c>
      <c r="O2808" s="18">
        <f t="shared" si="89"/>
        <v>16.361280000000001</v>
      </c>
      <c r="P2808" s="17"/>
    </row>
    <row r="2809" spans="1:17" x14ac:dyDescent="0.2">
      <c r="A2809" s="5">
        <f t="shared" si="88"/>
        <v>1</v>
      </c>
      <c r="B2809" s="15">
        <v>45865</v>
      </c>
      <c r="C2809" t="s">
        <v>55</v>
      </c>
      <c r="D2809" t="s">
        <v>49</v>
      </c>
      <c r="E2809" t="s">
        <v>120</v>
      </c>
      <c r="H2809" t="s">
        <v>35</v>
      </c>
      <c r="I2809" t="s">
        <v>32</v>
      </c>
      <c r="J2809" t="s">
        <v>57</v>
      </c>
      <c r="K2809" s="16">
        <v>6</v>
      </c>
      <c r="L2809" s="17">
        <v>370.911</v>
      </c>
      <c r="M2809" s="17">
        <v>29.672879999999999</v>
      </c>
      <c r="N2809" s="17">
        <v>51.437999999999995</v>
      </c>
      <c r="O2809" s="18">
        <f t="shared" si="89"/>
        <v>-21.765119999999996</v>
      </c>
      <c r="P2809" s="17"/>
      <c r="Q2809" t="s">
        <v>2</v>
      </c>
    </row>
    <row r="2810" spans="1:17" x14ac:dyDescent="0.2">
      <c r="A2810" s="5">
        <f t="shared" si="88"/>
        <v>1</v>
      </c>
      <c r="B2810" s="15">
        <v>45865</v>
      </c>
      <c r="C2810" t="s">
        <v>70</v>
      </c>
      <c r="D2810" t="s">
        <v>49</v>
      </c>
      <c r="E2810" t="s">
        <v>120</v>
      </c>
      <c r="H2810" t="s">
        <v>54</v>
      </c>
      <c r="I2810" t="s">
        <v>2</v>
      </c>
      <c r="J2810" t="s">
        <v>52</v>
      </c>
      <c r="K2810" s="16">
        <v>12</v>
      </c>
      <c r="L2810" s="17">
        <v>498.161</v>
      </c>
      <c r="M2810" s="17">
        <v>39.852879999999999</v>
      </c>
      <c r="N2810" s="17">
        <v>37.844000000000001</v>
      </c>
      <c r="O2810" s="18">
        <f t="shared" si="89"/>
        <v>2.0088799999999978</v>
      </c>
      <c r="P2810" s="17"/>
    </row>
    <row r="2811" spans="1:17" x14ac:dyDescent="0.2">
      <c r="A2811" s="5">
        <f t="shared" si="88"/>
        <v>1</v>
      </c>
      <c r="B2811" s="15">
        <v>45865</v>
      </c>
      <c r="C2811" t="s">
        <v>32</v>
      </c>
      <c r="D2811" t="s">
        <v>49</v>
      </c>
      <c r="E2811" t="s">
        <v>176</v>
      </c>
      <c r="H2811" t="s">
        <v>45</v>
      </c>
      <c r="I2811" t="s">
        <v>2</v>
      </c>
      <c r="J2811" t="s">
        <v>52</v>
      </c>
      <c r="K2811" s="16">
        <v>10</v>
      </c>
      <c r="L2811" s="17">
        <v>558.88099999999997</v>
      </c>
      <c r="M2811" s="17">
        <v>44.710479999999997</v>
      </c>
      <c r="N2811" s="17">
        <v>18.400000000000002</v>
      </c>
      <c r="O2811" s="18">
        <f t="shared" si="89"/>
        <v>26.310479999999995</v>
      </c>
      <c r="P2811" s="17"/>
    </row>
    <row r="2812" spans="1:17" x14ac:dyDescent="0.2">
      <c r="A2812" s="5">
        <f t="shared" si="88"/>
        <v>1</v>
      </c>
      <c r="B2812" s="15">
        <v>45865</v>
      </c>
      <c r="C2812" t="s">
        <v>39</v>
      </c>
      <c r="D2812" t="s">
        <v>49</v>
      </c>
      <c r="E2812" t="s">
        <v>176</v>
      </c>
      <c r="H2812" t="s">
        <v>35</v>
      </c>
      <c r="I2812" t="s">
        <v>36</v>
      </c>
      <c r="J2812" t="s">
        <v>57</v>
      </c>
      <c r="K2812" s="16">
        <v>8</v>
      </c>
      <c r="L2812" s="17">
        <v>509.214</v>
      </c>
      <c r="M2812" s="17">
        <v>40.737119999999997</v>
      </c>
      <c r="N2812" s="17">
        <v>25.201000000000001</v>
      </c>
      <c r="O2812" s="18">
        <f t="shared" si="89"/>
        <v>15.536119999999997</v>
      </c>
      <c r="P2812" s="17"/>
    </row>
    <row r="2813" spans="1:17" x14ac:dyDescent="0.2">
      <c r="A2813" s="5">
        <f t="shared" si="88"/>
        <v>1</v>
      </c>
      <c r="B2813" s="15">
        <v>45865</v>
      </c>
      <c r="C2813" t="s">
        <v>42</v>
      </c>
      <c r="D2813" t="s">
        <v>49</v>
      </c>
      <c r="E2813" t="s">
        <v>176</v>
      </c>
      <c r="H2813" t="s">
        <v>54</v>
      </c>
      <c r="I2813" t="s">
        <v>36</v>
      </c>
      <c r="J2813" t="s">
        <v>57</v>
      </c>
      <c r="K2813" s="16">
        <v>14</v>
      </c>
      <c r="L2813" s="17">
        <v>546.52</v>
      </c>
      <c r="M2813" s="17">
        <v>43.721600000000002</v>
      </c>
      <c r="N2813" s="17">
        <v>25.225999999999999</v>
      </c>
      <c r="O2813" s="18">
        <f t="shared" si="89"/>
        <v>18.495600000000003</v>
      </c>
      <c r="P2813" s="17"/>
    </row>
    <row r="2814" spans="1:17" x14ac:dyDescent="0.2">
      <c r="A2814" s="5">
        <f t="shared" si="88"/>
        <v>1</v>
      </c>
      <c r="B2814" s="15">
        <v>45865</v>
      </c>
      <c r="C2814" t="s">
        <v>36</v>
      </c>
      <c r="D2814" t="s">
        <v>49</v>
      </c>
      <c r="E2814" t="s">
        <v>176</v>
      </c>
      <c r="H2814" t="s">
        <v>51</v>
      </c>
      <c r="I2814" t="s">
        <v>2</v>
      </c>
      <c r="J2814" t="s">
        <v>117</v>
      </c>
      <c r="K2814" s="16">
        <v>10</v>
      </c>
      <c r="L2814" s="17">
        <v>427.19400000000002</v>
      </c>
      <c r="M2814" s="17">
        <v>34.175519999999999</v>
      </c>
      <c r="N2814" s="17">
        <v>19.531000000000002</v>
      </c>
      <c r="O2814" s="18">
        <f t="shared" si="89"/>
        <v>14.644519999999996</v>
      </c>
      <c r="P2814" s="17"/>
    </row>
    <row r="2815" spans="1:17" x14ac:dyDescent="0.2">
      <c r="A2815" s="5">
        <f t="shared" si="88"/>
        <v>1</v>
      </c>
      <c r="B2815" s="15">
        <v>45865</v>
      </c>
      <c r="C2815" t="s">
        <v>44</v>
      </c>
      <c r="D2815" t="s">
        <v>49</v>
      </c>
      <c r="E2815" t="s">
        <v>176</v>
      </c>
      <c r="H2815" t="s">
        <v>51</v>
      </c>
      <c r="I2815" t="s">
        <v>2</v>
      </c>
      <c r="J2815" t="s">
        <v>52</v>
      </c>
      <c r="K2815" s="16">
        <v>14</v>
      </c>
      <c r="L2815" s="17">
        <v>478.89800000000002</v>
      </c>
      <c r="M2815" s="17">
        <v>38.311840000000004</v>
      </c>
      <c r="N2815" s="17">
        <v>16.396000000000001</v>
      </c>
      <c r="O2815" s="18">
        <f t="shared" si="89"/>
        <v>21.915840000000003</v>
      </c>
      <c r="P2815" s="17"/>
      <c r="Q2815" t="s">
        <v>2</v>
      </c>
    </row>
    <row r="2816" spans="1:17" x14ac:dyDescent="0.2">
      <c r="A2816" s="5">
        <f t="shared" si="88"/>
        <v>1</v>
      </c>
      <c r="B2816" s="15">
        <v>45865</v>
      </c>
      <c r="C2816" t="s">
        <v>46</v>
      </c>
      <c r="D2816" t="s">
        <v>49</v>
      </c>
      <c r="E2816" t="s">
        <v>176</v>
      </c>
      <c r="H2816" t="s">
        <v>54</v>
      </c>
      <c r="I2816" t="s">
        <v>36</v>
      </c>
      <c r="J2816" t="s">
        <v>57</v>
      </c>
      <c r="K2816" s="16">
        <v>14</v>
      </c>
      <c r="L2816" s="17">
        <v>414.71899999999999</v>
      </c>
      <c r="M2816" s="17">
        <v>33.177520000000001</v>
      </c>
      <c r="N2816" s="17">
        <v>20.059999999999999</v>
      </c>
      <c r="O2816" s="18">
        <f t="shared" si="89"/>
        <v>13.117520000000003</v>
      </c>
      <c r="P2816" s="17"/>
    </row>
    <row r="2817" spans="1:17" x14ac:dyDescent="0.2">
      <c r="A2817" s="5">
        <f t="shared" si="88"/>
        <v>1</v>
      </c>
      <c r="B2817" s="15">
        <v>45865</v>
      </c>
      <c r="C2817" t="s">
        <v>48</v>
      </c>
      <c r="D2817" t="s">
        <v>49</v>
      </c>
      <c r="E2817" t="s">
        <v>176</v>
      </c>
      <c r="H2817" t="s">
        <v>51</v>
      </c>
      <c r="I2817" t="s">
        <v>2</v>
      </c>
      <c r="J2817" t="s">
        <v>52</v>
      </c>
      <c r="K2817" s="16">
        <v>8</v>
      </c>
      <c r="L2817" s="17">
        <v>344.39699999999999</v>
      </c>
      <c r="M2817" s="17">
        <v>27.551760000000002</v>
      </c>
      <c r="N2817" s="17">
        <v>19.396000000000001</v>
      </c>
      <c r="O2817" s="18">
        <f t="shared" si="89"/>
        <v>8.1557600000000008</v>
      </c>
      <c r="P2817" s="17"/>
    </row>
    <row r="2818" spans="1:17" x14ac:dyDescent="0.2">
      <c r="A2818" s="5">
        <f t="shared" si="88"/>
        <v>2</v>
      </c>
      <c r="B2818" s="15">
        <v>45866</v>
      </c>
      <c r="C2818" t="s">
        <v>32</v>
      </c>
      <c r="D2818" t="s">
        <v>33</v>
      </c>
      <c r="E2818" t="s">
        <v>133</v>
      </c>
      <c r="H2818" t="s">
        <v>35</v>
      </c>
      <c r="I2818" t="s">
        <v>39</v>
      </c>
      <c r="J2818" t="s">
        <v>43</v>
      </c>
      <c r="K2818" s="16">
        <v>6</v>
      </c>
      <c r="L2818" s="17">
        <v>136.95699999999999</v>
      </c>
      <c r="M2818" s="17">
        <v>10.95656</v>
      </c>
      <c r="N2818" s="17">
        <v>30.614000000000001</v>
      </c>
      <c r="O2818" s="18">
        <f t="shared" si="89"/>
        <v>-19.657440000000001</v>
      </c>
      <c r="P2818" s="17"/>
    </row>
    <row r="2819" spans="1:17" x14ac:dyDescent="0.2">
      <c r="A2819" s="5">
        <f t="shared" si="88"/>
        <v>2</v>
      </c>
      <c r="B2819" s="15">
        <v>45866</v>
      </c>
      <c r="C2819" t="s">
        <v>39</v>
      </c>
      <c r="D2819" t="s">
        <v>33</v>
      </c>
      <c r="E2819" t="s">
        <v>133</v>
      </c>
      <c r="H2819" t="s">
        <v>54</v>
      </c>
      <c r="I2819" t="s">
        <v>2</v>
      </c>
      <c r="J2819" t="s">
        <v>40</v>
      </c>
      <c r="K2819" s="16">
        <v>8</v>
      </c>
      <c r="L2819" s="17">
        <v>201.83600000000001</v>
      </c>
      <c r="M2819" s="17">
        <v>16.146880000000003</v>
      </c>
      <c r="N2819" s="17">
        <v>35.107999999999997</v>
      </c>
      <c r="O2819" s="18">
        <f t="shared" si="89"/>
        <v>-18.961119999999994</v>
      </c>
      <c r="P2819" s="17"/>
    </row>
    <row r="2820" spans="1:17" x14ac:dyDescent="0.2">
      <c r="A2820" s="5">
        <f t="shared" si="88"/>
        <v>2</v>
      </c>
      <c r="B2820" s="15">
        <v>45866</v>
      </c>
      <c r="C2820" t="s">
        <v>42</v>
      </c>
      <c r="D2820" t="s">
        <v>49</v>
      </c>
      <c r="E2820" t="s">
        <v>133</v>
      </c>
      <c r="H2820" t="s">
        <v>51</v>
      </c>
      <c r="I2820" t="s">
        <v>2</v>
      </c>
      <c r="J2820" t="s">
        <v>117</v>
      </c>
      <c r="K2820" s="16">
        <v>9</v>
      </c>
      <c r="L2820" s="17">
        <v>489.755</v>
      </c>
      <c r="M2820" s="17">
        <v>39.180399999999999</v>
      </c>
      <c r="N2820" s="17">
        <v>40.881999999999998</v>
      </c>
      <c r="O2820" s="18">
        <f t="shared" si="89"/>
        <v>-1.7015999999999991</v>
      </c>
      <c r="P2820" s="17"/>
    </row>
    <row r="2821" spans="1:17" x14ac:dyDescent="0.2">
      <c r="A2821" s="5">
        <f t="shared" si="88"/>
        <v>2</v>
      </c>
      <c r="B2821" s="15">
        <v>45866</v>
      </c>
      <c r="C2821" t="s">
        <v>36</v>
      </c>
      <c r="D2821" t="s">
        <v>49</v>
      </c>
      <c r="E2821" t="s">
        <v>133</v>
      </c>
      <c r="H2821" t="s">
        <v>63</v>
      </c>
      <c r="I2821" t="s">
        <v>64</v>
      </c>
      <c r="J2821" t="s">
        <v>128</v>
      </c>
      <c r="K2821" s="16">
        <v>7</v>
      </c>
      <c r="L2821" s="17">
        <v>246.024</v>
      </c>
      <c r="M2821" s="17">
        <v>19.681920000000002</v>
      </c>
      <c r="N2821" s="17">
        <v>40.000999999999998</v>
      </c>
      <c r="O2821" s="18">
        <f t="shared" si="89"/>
        <v>-20.319079999999996</v>
      </c>
      <c r="P2821" s="17"/>
    </row>
    <row r="2822" spans="1:17" x14ac:dyDescent="0.2">
      <c r="A2822" s="5">
        <f t="shared" si="88"/>
        <v>2</v>
      </c>
      <c r="B2822" s="15">
        <v>45866</v>
      </c>
      <c r="C2822" t="s">
        <v>44</v>
      </c>
      <c r="D2822" t="s">
        <v>49</v>
      </c>
      <c r="E2822" t="s">
        <v>133</v>
      </c>
      <c r="H2822" t="s">
        <v>45</v>
      </c>
      <c r="I2822" t="s">
        <v>36</v>
      </c>
      <c r="J2822" t="s">
        <v>57</v>
      </c>
      <c r="K2822" s="16">
        <v>8</v>
      </c>
      <c r="L2822" s="17">
        <v>351.20600000000002</v>
      </c>
      <c r="M2822" s="17">
        <v>28.096480000000003</v>
      </c>
      <c r="N2822" s="17">
        <v>20.354999999999997</v>
      </c>
      <c r="O2822" s="18">
        <f t="shared" si="89"/>
        <v>7.7414800000000064</v>
      </c>
      <c r="P2822" s="17"/>
    </row>
    <row r="2823" spans="1:17" x14ac:dyDescent="0.2">
      <c r="A2823" s="5">
        <f t="shared" si="88"/>
        <v>2</v>
      </c>
      <c r="B2823" s="15">
        <v>45866</v>
      </c>
      <c r="C2823" t="s">
        <v>46</v>
      </c>
      <c r="D2823" t="s">
        <v>33</v>
      </c>
      <c r="E2823" t="s">
        <v>133</v>
      </c>
      <c r="H2823" t="s">
        <v>35</v>
      </c>
      <c r="I2823" t="s">
        <v>39</v>
      </c>
      <c r="J2823" t="s">
        <v>122</v>
      </c>
      <c r="K2823" s="16">
        <v>10</v>
      </c>
      <c r="L2823" s="17">
        <v>340.745</v>
      </c>
      <c r="M2823" s="17">
        <v>27.259600000000002</v>
      </c>
      <c r="N2823" s="17">
        <v>32.055000000000007</v>
      </c>
      <c r="O2823" s="18">
        <f t="shared" si="89"/>
        <v>-4.7954000000000043</v>
      </c>
      <c r="P2823" s="17"/>
    </row>
    <row r="2824" spans="1:17" x14ac:dyDescent="0.2">
      <c r="A2824" s="5">
        <f t="shared" si="88"/>
        <v>2</v>
      </c>
      <c r="B2824" s="15">
        <v>45866</v>
      </c>
      <c r="C2824" t="s">
        <v>48</v>
      </c>
      <c r="D2824" t="s">
        <v>49</v>
      </c>
      <c r="E2824" t="s">
        <v>133</v>
      </c>
      <c r="H2824" t="s">
        <v>54</v>
      </c>
      <c r="I2824" t="s">
        <v>36</v>
      </c>
      <c r="J2824" t="s">
        <v>57</v>
      </c>
      <c r="K2824" s="16">
        <v>10</v>
      </c>
      <c r="L2824" s="17">
        <v>443.64600000000002</v>
      </c>
      <c r="M2824" s="17">
        <v>35.491680000000002</v>
      </c>
      <c r="N2824" s="17">
        <v>23.588999999999999</v>
      </c>
      <c r="O2824" s="18">
        <f t="shared" si="89"/>
        <v>11.902680000000004</v>
      </c>
      <c r="P2824" s="17"/>
    </row>
    <row r="2825" spans="1:17" x14ac:dyDescent="0.2">
      <c r="A2825" s="5">
        <f t="shared" si="88"/>
        <v>2</v>
      </c>
      <c r="B2825" s="15">
        <v>45866</v>
      </c>
      <c r="C2825" t="s">
        <v>55</v>
      </c>
      <c r="D2825" t="s">
        <v>49</v>
      </c>
      <c r="E2825" t="s">
        <v>133</v>
      </c>
      <c r="H2825" t="s">
        <v>54</v>
      </c>
      <c r="I2825" t="s">
        <v>36</v>
      </c>
      <c r="J2825" t="s">
        <v>57</v>
      </c>
      <c r="K2825" s="16">
        <v>11</v>
      </c>
      <c r="L2825" s="17">
        <v>565.93299999999999</v>
      </c>
      <c r="M2825" s="17">
        <v>45.274639999999998</v>
      </c>
      <c r="N2825" s="17">
        <v>25.158999999999999</v>
      </c>
      <c r="O2825" s="18">
        <f t="shared" si="89"/>
        <v>20.115639999999999</v>
      </c>
      <c r="P2825" s="17"/>
    </row>
    <row r="2826" spans="1:17" x14ac:dyDescent="0.2">
      <c r="A2826" s="5">
        <f t="shared" si="88"/>
        <v>2</v>
      </c>
      <c r="B2826" s="15">
        <v>45866</v>
      </c>
      <c r="C2826" t="s">
        <v>32</v>
      </c>
      <c r="D2826" t="s">
        <v>33</v>
      </c>
      <c r="E2826" t="s">
        <v>168</v>
      </c>
      <c r="H2826" t="s">
        <v>35</v>
      </c>
      <c r="I2826" t="s">
        <v>42</v>
      </c>
      <c r="J2826" t="s">
        <v>47</v>
      </c>
      <c r="K2826" s="16">
        <v>10</v>
      </c>
      <c r="L2826" s="17">
        <v>419.89299999999997</v>
      </c>
      <c r="M2826" s="17">
        <v>33.591439999999999</v>
      </c>
      <c r="N2826" s="17">
        <v>39.011000000000003</v>
      </c>
      <c r="O2826" s="18">
        <f t="shared" si="89"/>
        <v>-5.4195600000000042</v>
      </c>
      <c r="P2826" s="17"/>
    </row>
    <row r="2827" spans="1:17" x14ac:dyDescent="0.2">
      <c r="A2827" s="5">
        <f t="shared" si="88"/>
        <v>2</v>
      </c>
      <c r="B2827" s="15">
        <v>45866</v>
      </c>
      <c r="C2827" t="s">
        <v>39</v>
      </c>
      <c r="D2827" t="s">
        <v>33</v>
      </c>
      <c r="E2827" t="s">
        <v>168</v>
      </c>
      <c r="H2827" t="s">
        <v>35</v>
      </c>
      <c r="I2827" t="s">
        <v>42</v>
      </c>
      <c r="J2827" t="s">
        <v>52</v>
      </c>
      <c r="K2827" s="16">
        <v>11</v>
      </c>
      <c r="L2827" s="17">
        <v>466.154</v>
      </c>
      <c r="M2827" s="17">
        <v>37.292320000000004</v>
      </c>
      <c r="N2827" s="17">
        <v>39.356000000000002</v>
      </c>
      <c r="O2827" s="18">
        <f t="shared" si="89"/>
        <v>-2.063679999999998</v>
      </c>
      <c r="P2827" s="17"/>
    </row>
    <row r="2828" spans="1:17" x14ac:dyDescent="0.2">
      <c r="A2828" s="5">
        <f t="shared" si="88"/>
        <v>2</v>
      </c>
      <c r="B2828" s="15">
        <v>45866</v>
      </c>
      <c r="C2828" t="s">
        <v>42</v>
      </c>
      <c r="D2828" t="s">
        <v>33</v>
      </c>
      <c r="E2828" t="s">
        <v>168</v>
      </c>
      <c r="H2828" t="s">
        <v>54</v>
      </c>
      <c r="I2828" t="s">
        <v>2</v>
      </c>
      <c r="J2828" t="s">
        <v>43</v>
      </c>
      <c r="K2828" s="16">
        <v>14</v>
      </c>
      <c r="L2828" s="17">
        <v>548.78399999999999</v>
      </c>
      <c r="M2828" s="17">
        <v>43.902720000000002</v>
      </c>
      <c r="N2828" s="17">
        <v>68.481999999999999</v>
      </c>
      <c r="O2828" s="18">
        <f t="shared" si="89"/>
        <v>-24.579279999999997</v>
      </c>
      <c r="P2828" s="17"/>
    </row>
    <row r="2829" spans="1:17" x14ac:dyDescent="0.2">
      <c r="A2829" s="5">
        <f t="shared" si="88"/>
        <v>2</v>
      </c>
      <c r="B2829" s="15">
        <v>45866</v>
      </c>
      <c r="C2829" t="s">
        <v>36</v>
      </c>
      <c r="D2829" t="s">
        <v>33</v>
      </c>
      <c r="E2829" t="s">
        <v>168</v>
      </c>
      <c r="F2829" t="s">
        <v>53</v>
      </c>
      <c r="H2829" t="s">
        <v>54</v>
      </c>
      <c r="I2829" t="s">
        <v>2</v>
      </c>
      <c r="J2829" t="s">
        <v>43</v>
      </c>
      <c r="K2829" s="16">
        <v>15</v>
      </c>
      <c r="L2829" s="17">
        <v>5552.9480000000003</v>
      </c>
      <c r="M2829" s="17">
        <v>444.23584000000005</v>
      </c>
      <c r="N2829" s="17">
        <v>95.031000000000006</v>
      </c>
      <c r="O2829" s="18">
        <f t="shared" si="89"/>
        <v>349.20484000000005</v>
      </c>
      <c r="P2829" s="17"/>
      <c r="Q2829" t="s">
        <v>2</v>
      </c>
    </row>
    <row r="2830" spans="1:17" x14ac:dyDescent="0.2">
      <c r="A2830" s="5">
        <f t="shared" si="88"/>
        <v>2</v>
      </c>
      <c r="B2830" s="15">
        <v>45866</v>
      </c>
      <c r="C2830" t="s">
        <v>44</v>
      </c>
      <c r="D2830" t="s">
        <v>33</v>
      </c>
      <c r="E2830" t="s">
        <v>168</v>
      </c>
      <c r="H2830" t="s">
        <v>54</v>
      </c>
      <c r="I2830" t="s">
        <v>2</v>
      </c>
      <c r="J2830" t="s">
        <v>40</v>
      </c>
      <c r="K2830" s="16">
        <v>15</v>
      </c>
      <c r="L2830" s="17">
        <v>713.70699999999999</v>
      </c>
      <c r="M2830" s="17">
        <v>57.096560000000004</v>
      </c>
      <c r="N2830" s="17">
        <v>56.204999999999998</v>
      </c>
      <c r="O2830" s="18">
        <f t="shared" si="89"/>
        <v>0.89156000000000546</v>
      </c>
      <c r="P2830" s="17"/>
    </row>
    <row r="2831" spans="1:17" x14ac:dyDescent="0.2">
      <c r="A2831" s="5">
        <f t="shared" ref="A2831:A2894" si="90">WEEKDAY(B2831)</f>
        <v>2</v>
      </c>
      <c r="B2831" s="15">
        <v>45866</v>
      </c>
      <c r="C2831" t="s">
        <v>46</v>
      </c>
      <c r="D2831" t="s">
        <v>33</v>
      </c>
      <c r="E2831" t="s">
        <v>168</v>
      </c>
      <c r="H2831" t="s">
        <v>45</v>
      </c>
      <c r="I2831" t="s">
        <v>2</v>
      </c>
      <c r="J2831" t="s">
        <v>52</v>
      </c>
      <c r="K2831" s="16">
        <v>13</v>
      </c>
      <c r="L2831" s="17">
        <v>518.93100000000004</v>
      </c>
      <c r="M2831" s="17">
        <v>41.514480000000006</v>
      </c>
      <c r="N2831" s="17">
        <v>22.036999999999999</v>
      </c>
      <c r="O2831" s="18">
        <f t="shared" ref="O2831:O2894" si="91">M2831-N2831</f>
        <v>19.477480000000007</v>
      </c>
      <c r="P2831" s="17"/>
    </row>
    <row r="2832" spans="1:17" x14ac:dyDescent="0.2">
      <c r="A2832" s="5">
        <f t="shared" si="90"/>
        <v>2</v>
      </c>
      <c r="B2832" s="15">
        <v>45866</v>
      </c>
      <c r="C2832" t="s">
        <v>48</v>
      </c>
      <c r="D2832" t="s">
        <v>33</v>
      </c>
      <c r="E2832" t="s">
        <v>168</v>
      </c>
      <c r="H2832" t="s">
        <v>45</v>
      </c>
      <c r="I2832" t="s">
        <v>2</v>
      </c>
      <c r="J2832" t="s">
        <v>43</v>
      </c>
      <c r="K2832" s="16">
        <v>16</v>
      </c>
      <c r="L2832" s="17">
        <v>543.06100000000004</v>
      </c>
      <c r="M2832" s="17">
        <v>43.444880000000005</v>
      </c>
      <c r="N2832" s="17">
        <v>23.128999999999998</v>
      </c>
      <c r="O2832" s="18">
        <f t="shared" si="91"/>
        <v>20.315880000000007</v>
      </c>
      <c r="P2832" s="17"/>
    </row>
    <row r="2833" spans="1:17" x14ac:dyDescent="0.2">
      <c r="A2833" s="5">
        <f t="shared" si="90"/>
        <v>2</v>
      </c>
      <c r="B2833" s="15">
        <v>45866</v>
      </c>
      <c r="C2833" t="s">
        <v>55</v>
      </c>
      <c r="D2833" t="s">
        <v>33</v>
      </c>
      <c r="E2833" t="s">
        <v>168</v>
      </c>
      <c r="H2833" t="s">
        <v>35</v>
      </c>
      <c r="I2833" t="s">
        <v>32</v>
      </c>
      <c r="J2833" t="s">
        <v>40</v>
      </c>
      <c r="K2833" s="16">
        <v>6</v>
      </c>
      <c r="L2833" s="17">
        <v>199.25700000000001</v>
      </c>
      <c r="M2833" s="17">
        <v>15.940560000000001</v>
      </c>
      <c r="N2833" s="17">
        <v>60.176000000000002</v>
      </c>
      <c r="O2833" s="18">
        <f t="shared" si="91"/>
        <v>-44.235439999999997</v>
      </c>
      <c r="P2833" s="17"/>
    </row>
    <row r="2834" spans="1:17" x14ac:dyDescent="0.2">
      <c r="A2834" s="5">
        <f t="shared" si="90"/>
        <v>3</v>
      </c>
      <c r="B2834" s="15">
        <v>45867</v>
      </c>
      <c r="C2834" t="s">
        <v>32</v>
      </c>
      <c r="D2834" t="s">
        <v>49</v>
      </c>
      <c r="E2834" t="s">
        <v>105</v>
      </c>
      <c r="H2834" t="s">
        <v>45</v>
      </c>
      <c r="I2834" t="s">
        <v>2</v>
      </c>
      <c r="J2834" t="s">
        <v>52</v>
      </c>
      <c r="K2834" s="16">
        <v>7</v>
      </c>
      <c r="L2834" s="17">
        <v>337.81</v>
      </c>
      <c r="M2834" s="17">
        <v>27.024799999999999</v>
      </c>
      <c r="N2834" s="17">
        <v>39.291000000000004</v>
      </c>
      <c r="O2834" s="18">
        <f t="shared" si="91"/>
        <v>-12.266200000000005</v>
      </c>
      <c r="P2834" s="17"/>
    </row>
    <row r="2835" spans="1:17" x14ac:dyDescent="0.2">
      <c r="A2835" s="5">
        <f t="shared" si="90"/>
        <v>3</v>
      </c>
      <c r="B2835" s="15">
        <v>45867</v>
      </c>
      <c r="C2835" t="s">
        <v>39</v>
      </c>
      <c r="D2835" t="s">
        <v>49</v>
      </c>
      <c r="E2835" t="s">
        <v>105</v>
      </c>
      <c r="H2835" t="s">
        <v>35</v>
      </c>
      <c r="I2835" t="s">
        <v>36</v>
      </c>
      <c r="J2835" t="s">
        <v>57</v>
      </c>
      <c r="K2835" s="16">
        <v>9</v>
      </c>
      <c r="L2835" s="17">
        <v>496.78500000000003</v>
      </c>
      <c r="M2835" s="17">
        <v>39.742800000000003</v>
      </c>
      <c r="N2835" s="17">
        <v>23.727999999999998</v>
      </c>
      <c r="O2835" s="18">
        <f t="shared" si="91"/>
        <v>16.014800000000005</v>
      </c>
      <c r="P2835" s="17"/>
    </row>
    <row r="2836" spans="1:17" x14ac:dyDescent="0.2">
      <c r="A2836" s="5">
        <f t="shared" si="90"/>
        <v>3</v>
      </c>
      <c r="B2836" s="15">
        <v>45867</v>
      </c>
      <c r="C2836" t="s">
        <v>42</v>
      </c>
      <c r="D2836" t="s">
        <v>49</v>
      </c>
      <c r="E2836" t="s">
        <v>105</v>
      </c>
      <c r="H2836" t="s">
        <v>54</v>
      </c>
      <c r="I2836" t="s">
        <v>36</v>
      </c>
      <c r="J2836" t="s">
        <v>57</v>
      </c>
      <c r="K2836" s="16">
        <v>16</v>
      </c>
      <c r="L2836" s="17">
        <v>640.673</v>
      </c>
      <c r="M2836" s="17">
        <v>51.253840000000004</v>
      </c>
      <c r="N2836" s="17">
        <v>23.588999999999999</v>
      </c>
      <c r="O2836" s="18">
        <f t="shared" si="91"/>
        <v>27.664840000000005</v>
      </c>
      <c r="P2836" s="17"/>
    </row>
    <row r="2837" spans="1:17" x14ac:dyDescent="0.2">
      <c r="A2837" s="5">
        <f t="shared" si="90"/>
        <v>3</v>
      </c>
      <c r="B2837" s="15">
        <v>45867</v>
      </c>
      <c r="C2837" t="s">
        <v>36</v>
      </c>
      <c r="D2837" t="s">
        <v>49</v>
      </c>
      <c r="E2837" t="s">
        <v>105</v>
      </c>
      <c r="H2837" t="s">
        <v>35</v>
      </c>
      <c r="I2837" t="s">
        <v>42</v>
      </c>
      <c r="J2837" t="s">
        <v>52</v>
      </c>
      <c r="K2837" s="16">
        <v>5</v>
      </c>
      <c r="L2837" s="17">
        <v>333.09899999999999</v>
      </c>
      <c r="M2837" s="17">
        <v>26.647919999999999</v>
      </c>
      <c r="N2837" s="17">
        <v>28.876999999999999</v>
      </c>
      <c r="O2837" s="18">
        <f t="shared" si="91"/>
        <v>-2.2290799999999997</v>
      </c>
      <c r="P2837" s="17"/>
    </row>
    <row r="2838" spans="1:17" x14ac:dyDescent="0.2">
      <c r="A2838" s="5">
        <f t="shared" si="90"/>
        <v>3</v>
      </c>
      <c r="B2838" s="15">
        <v>45867</v>
      </c>
      <c r="C2838" t="s">
        <v>44</v>
      </c>
      <c r="D2838" t="s">
        <v>49</v>
      </c>
      <c r="E2838" t="s">
        <v>105</v>
      </c>
      <c r="H2838" t="s">
        <v>54</v>
      </c>
      <c r="I2838" t="s">
        <v>42</v>
      </c>
      <c r="J2838" t="s">
        <v>57</v>
      </c>
      <c r="K2838" s="16">
        <v>15</v>
      </c>
      <c r="L2838" s="17">
        <v>707.73699999999997</v>
      </c>
      <c r="M2838" s="17">
        <v>56.618960000000001</v>
      </c>
      <c r="N2838" s="17">
        <v>25.223000000000003</v>
      </c>
      <c r="O2838" s="18">
        <f t="shared" si="91"/>
        <v>31.395959999999999</v>
      </c>
      <c r="P2838" s="17"/>
    </row>
    <row r="2839" spans="1:17" x14ac:dyDescent="0.2">
      <c r="A2839" s="5">
        <f t="shared" si="90"/>
        <v>3</v>
      </c>
      <c r="B2839" s="15">
        <v>45867</v>
      </c>
      <c r="C2839" t="s">
        <v>46</v>
      </c>
      <c r="D2839" t="s">
        <v>49</v>
      </c>
      <c r="E2839" t="s">
        <v>105</v>
      </c>
      <c r="H2839" t="s">
        <v>54</v>
      </c>
      <c r="I2839" t="s">
        <v>2</v>
      </c>
      <c r="J2839" t="s">
        <v>52</v>
      </c>
      <c r="K2839" s="16">
        <v>12</v>
      </c>
      <c r="L2839" s="17">
        <v>689.62300000000005</v>
      </c>
      <c r="M2839" s="17">
        <v>55.169840000000008</v>
      </c>
      <c r="N2839" s="17">
        <v>49.507999999999996</v>
      </c>
      <c r="O2839" s="18">
        <f t="shared" si="91"/>
        <v>5.6618400000000122</v>
      </c>
      <c r="P2839" s="17"/>
    </row>
    <row r="2840" spans="1:17" x14ac:dyDescent="0.2">
      <c r="A2840" s="5">
        <f t="shared" si="90"/>
        <v>3</v>
      </c>
      <c r="B2840" s="15">
        <v>45867</v>
      </c>
      <c r="C2840" t="s">
        <v>48</v>
      </c>
      <c r="D2840" t="s">
        <v>49</v>
      </c>
      <c r="E2840" t="s">
        <v>105</v>
      </c>
      <c r="H2840" t="s">
        <v>54</v>
      </c>
      <c r="I2840" t="s">
        <v>42</v>
      </c>
      <c r="J2840" t="s">
        <v>57</v>
      </c>
      <c r="K2840" s="16">
        <v>16</v>
      </c>
      <c r="L2840" s="17">
        <v>806.41800000000001</v>
      </c>
      <c r="M2840" s="17">
        <v>64.513440000000003</v>
      </c>
      <c r="N2840" s="17">
        <v>34.521999999999998</v>
      </c>
      <c r="O2840" s="18">
        <f t="shared" si="91"/>
        <v>29.991440000000004</v>
      </c>
      <c r="P2840" s="17"/>
    </row>
    <row r="2841" spans="1:17" x14ac:dyDescent="0.2">
      <c r="A2841" s="5">
        <f t="shared" si="90"/>
        <v>3</v>
      </c>
      <c r="B2841" s="15">
        <v>45867</v>
      </c>
      <c r="C2841" t="s">
        <v>55</v>
      </c>
      <c r="D2841" t="s">
        <v>49</v>
      </c>
      <c r="E2841" t="s">
        <v>105</v>
      </c>
      <c r="F2841" t="s">
        <v>53</v>
      </c>
      <c r="H2841" t="s">
        <v>54</v>
      </c>
      <c r="I2841" t="s">
        <v>2</v>
      </c>
      <c r="J2841" t="s">
        <v>52</v>
      </c>
      <c r="K2841" s="16">
        <v>15</v>
      </c>
      <c r="L2841" s="17">
        <v>6170.3519999999999</v>
      </c>
      <c r="M2841" s="17">
        <v>493.62815999999998</v>
      </c>
      <c r="N2841" s="17">
        <v>102.754</v>
      </c>
      <c r="O2841" s="18">
        <f t="shared" si="91"/>
        <v>390.87415999999996</v>
      </c>
      <c r="P2841" s="17"/>
      <c r="Q2841" t="s">
        <v>2</v>
      </c>
    </row>
    <row r="2842" spans="1:17" x14ac:dyDescent="0.2">
      <c r="A2842" s="5">
        <f t="shared" si="90"/>
        <v>4</v>
      </c>
      <c r="B2842" s="15">
        <v>45868</v>
      </c>
      <c r="C2842" t="s">
        <v>32</v>
      </c>
      <c r="D2842" t="s">
        <v>49</v>
      </c>
      <c r="E2842" t="s">
        <v>157</v>
      </c>
      <c r="H2842" t="s">
        <v>51</v>
      </c>
      <c r="I2842" t="s">
        <v>2</v>
      </c>
      <c r="J2842" t="s">
        <v>52</v>
      </c>
      <c r="K2842" s="16">
        <v>10</v>
      </c>
      <c r="L2842" s="17">
        <v>399.245</v>
      </c>
      <c r="M2842" s="17">
        <v>31.939600000000002</v>
      </c>
      <c r="N2842" s="17">
        <v>28.314</v>
      </c>
      <c r="O2842" s="18">
        <f t="shared" si="91"/>
        <v>3.6256000000000022</v>
      </c>
      <c r="P2842" s="17"/>
    </row>
    <row r="2843" spans="1:17" x14ac:dyDescent="0.2">
      <c r="A2843" s="5">
        <f t="shared" si="90"/>
        <v>4</v>
      </c>
      <c r="B2843" s="15">
        <v>45868</v>
      </c>
      <c r="C2843" t="s">
        <v>39</v>
      </c>
      <c r="D2843" t="s">
        <v>49</v>
      </c>
      <c r="E2843" t="s">
        <v>157</v>
      </c>
      <c r="H2843" t="s">
        <v>51</v>
      </c>
      <c r="I2843" t="s">
        <v>2</v>
      </c>
      <c r="J2843" t="s">
        <v>52</v>
      </c>
      <c r="K2843" s="16">
        <v>9</v>
      </c>
      <c r="L2843" s="17">
        <v>437.149</v>
      </c>
      <c r="M2843" s="17">
        <v>34.971920000000004</v>
      </c>
      <c r="N2843" s="17">
        <v>29.138000000000002</v>
      </c>
      <c r="O2843" s="18">
        <f t="shared" si="91"/>
        <v>5.8339200000000027</v>
      </c>
      <c r="P2843" s="17"/>
    </row>
    <row r="2844" spans="1:17" x14ac:dyDescent="0.2">
      <c r="A2844" s="5">
        <f t="shared" si="90"/>
        <v>4</v>
      </c>
      <c r="B2844" s="15">
        <v>45868</v>
      </c>
      <c r="C2844" t="s">
        <v>42</v>
      </c>
      <c r="D2844" t="s">
        <v>49</v>
      </c>
      <c r="E2844" t="s">
        <v>157</v>
      </c>
      <c r="H2844" t="s">
        <v>45</v>
      </c>
      <c r="I2844" t="s">
        <v>2</v>
      </c>
      <c r="J2844" t="s">
        <v>117</v>
      </c>
      <c r="K2844" s="16">
        <v>12</v>
      </c>
      <c r="L2844" s="17">
        <v>462.54899999999998</v>
      </c>
      <c r="M2844" s="17">
        <v>37.003920000000001</v>
      </c>
      <c r="N2844" s="17">
        <v>23.726999999999997</v>
      </c>
      <c r="O2844" s="18">
        <f t="shared" si="91"/>
        <v>13.276920000000004</v>
      </c>
      <c r="P2844" s="17"/>
    </row>
    <row r="2845" spans="1:17" x14ac:dyDescent="0.2">
      <c r="A2845" s="5">
        <f t="shared" si="90"/>
        <v>4</v>
      </c>
      <c r="B2845" s="15">
        <v>45868</v>
      </c>
      <c r="C2845" t="s">
        <v>36</v>
      </c>
      <c r="D2845" t="s">
        <v>49</v>
      </c>
      <c r="E2845" t="s">
        <v>157</v>
      </c>
      <c r="H2845" t="s">
        <v>54</v>
      </c>
      <c r="I2845" t="s">
        <v>36</v>
      </c>
      <c r="J2845" t="s">
        <v>57</v>
      </c>
      <c r="K2845" s="16">
        <v>11</v>
      </c>
      <c r="L2845" s="17">
        <v>429.1</v>
      </c>
      <c r="M2845" s="17">
        <v>34.328000000000003</v>
      </c>
      <c r="N2845" s="17">
        <v>18.612000000000002</v>
      </c>
      <c r="O2845" s="18">
        <f t="shared" si="91"/>
        <v>15.716000000000001</v>
      </c>
      <c r="P2845" s="17"/>
    </row>
    <row r="2846" spans="1:17" x14ac:dyDescent="0.2">
      <c r="A2846" s="5">
        <f t="shared" si="90"/>
        <v>4</v>
      </c>
      <c r="B2846" s="15">
        <v>45868</v>
      </c>
      <c r="C2846" t="s">
        <v>44</v>
      </c>
      <c r="D2846" t="s">
        <v>49</v>
      </c>
      <c r="E2846" t="s">
        <v>157</v>
      </c>
      <c r="H2846" t="s">
        <v>54</v>
      </c>
      <c r="I2846" t="s">
        <v>2</v>
      </c>
      <c r="J2846" t="s">
        <v>52</v>
      </c>
      <c r="K2846" s="16">
        <v>11</v>
      </c>
      <c r="L2846" s="17">
        <v>489.61200000000002</v>
      </c>
      <c r="M2846" s="17">
        <v>39.168960000000006</v>
      </c>
      <c r="N2846" s="17">
        <v>37.557000000000002</v>
      </c>
      <c r="O2846" s="18">
        <f t="shared" si="91"/>
        <v>1.6119600000000034</v>
      </c>
      <c r="P2846" s="17"/>
    </row>
    <row r="2847" spans="1:17" x14ac:dyDescent="0.2">
      <c r="A2847" s="5">
        <f t="shared" si="90"/>
        <v>4</v>
      </c>
      <c r="B2847" s="15">
        <v>45868</v>
      </c>
      <c r="C2847" t="s">
        <v>46</v>
      </c>
      <c r="D2847" t="s">
        <v>49</v>
      </c>
      <c r="E2847" t="s">
        <v>157</v>
      </c>
      <c r="H2847" t="s">
        <v>54</v>
      </c>
      <c r="I2847" t="s">
        <v>2</v>
      </c>
      <c r="J2847" t="s">
        <v>52</v>
      </c>
      <c r="K2847" s="16">
        <v>13</v>
      </c>
      <c r="L2847" s="17">
        <v>529.46900000000005</v>
      </c>
      <c r="M2847" s="17">
        <v>42.357520000000008</v>
      </c>
      <c r="N2847" s="17">
        <v>34.340000000000003</v>
      </c>
      <c r="O2847" s="18">
        <f t="shared" si="91"/>
        <v>8.0175200000000046</v>
      </c>
      <c r="P2847" s="17"/>
    </row>
    <row r="2848" spans="1:17" x14ac:dyDescent="0.2">
      <c r="A2848" s="5">
        <f t="shared" si="90"/>
        <v>4</v>
      </c>
      <c r="B2848" s="15">
        <v>45868</v>
      </c>
      <c r="C2848" t="s">
        <v>48</v>
      </c>
      <c r="D2848" t="s">
        <v>49</v>
      </c>
      <c r="E2848" t="s">
        <v>157</v>
      </c>
      <c r="H2848" t="s">
        <v>54</v>
      </c>
      <c r="I2848" t="s">
        <v>36</v>
      </c>
      <c r="J2848" t="s">
        <v>57</v>
      </c>
      <c r="K2848" s="16">
        <v>13</v>
      </c>
      <c r="L2848" s="17">
        <v>446.149</v>
      </c>
      <c r="M2848" s="17">
        <v>35.691920000000003</v>
      </c>
      <c r="N2848" s="17">
        <v>23.335000000000001</v>
      </c>
      <c r="O2848" s="18">
        <f t="shared" si="91"/>
        <v>12.356920000000002</v>
      </c>
      <c r="P2848" s="17"/>
    </row>
    <row r="2849" spans="1:17" x14ac:dyDescent="0.2">
      <c r="A2849" s="5">
        <f t="shared" si="90"/>
        <v>4</v>
      </c>
      <c r="B2849" s="15">
        <v>45868</v>
      </c>
      <c r="C2849" t="s">
        <v>55</v>
      </c>
      <c r="D2849" t="s">
        <v>49</v>
      </c>
      <c r="E2849" t="s">
        <v>157</v>
      </c>
      <c r="H2849" t="s">
        <v>54</v>
      </c>
      <c r="I2849" t="s">
        <v>36</v>
      </c>
      <c r="J2849" t="s">
        <v>57</v>
      </c>
      <c r="K2849" s="16">
        <v>13</v>
      </c>
      <c r="L2849" s="17">
        <v>729.38499999999999</v>
      </c>
      <c r="M2849" s="17">
        <v>58.3508</v>
      </c>
      <c r="N2849" s="17">
        <v>19.712000000000003</v>
      </c>
      <c r="O2849" s="18">
        <f t="shared" si="91"/>
        <v>38.638799999999996</v>
      </c>
      <c r="P2849" s="17"/>
    </row>
    <row r="2850" spans="1:17" x14ac:dyDescent="0.2">
      <c r="A2850" s="5">
        <f t="shared" si="90"/>
        <v>5</v>
      </c>
      <c r="B2850" s="15">
        <v>45869</v>
      </c>
      <c r="C2850" t="s">
        <v>32</v>
      </c>
      <c r="D2850" t="s">
        <v>49</v>
      </c>
      <c r="E2850" t="s">
        <v>151</v>
      </c>
      <c r="H2850" t="s">
        <v>35</v>
      </c>
      <c r="I2850" t="s">
        <v>2</v>
      </c>
      <c r="J2850" t="s">
        <v>124</v>
      </c>
      <c r="K2850" s="16">
        <v>14</v>
      </c>
      <c r="L2850" s="17">
        <v>332.79899999999998</v>
      </c>
      <c r="M2850" s="17">
        <v>26.623919999999998</v>
      </c>
      <c r="N2850" s="17">
        <v>38.76</v>
      </c>
      <c r="O2850" s="18">
        <f t="shared" si="91"/>
        <v>-12.13608</v>
      </c>
      <c r="P2850" s="17"/>
    </row>
    <row r="2851" spans="1:17" x14ac:dyDescent="0.2">
      <c r="A2851" s="5">
        <f t="shared" si="90"/>
        <v>5</v>
      </c>
      <c r="B2851" s="15">
        <v>45869</v>
      </c>
      <c r="C2851" t="s">
        <v>39</v>
      </c>
      <c r="D2851" t="s">
        <v>49</v>
      </c>
      <c r="E2851" t="s">
        <v>151</v>
      </c>
      <c r="H2851" t="s">
        <v>35</v>
      </c>
      <c r="I2851" t="s">
        <v>2</v>
      </c>
      <c r="J2851" t="s">
        <v>52</v>
      </c>
      <c r="K2851" s="16">
        <v>9</v>
      </c>
      <c r="L2851" s="17">
        <v>354.50400000000002</v>
      </c>
      <c r="M2851" s="17">
        <v>28.360320000000002</v>
      </c>
      <c r="N2851" s="17">
        <v>19.469000000000001</v>
      </c>
      <c r="O2851" s="18">
        <f t="shared" si="91"/>
        <v>8.8913200000000003</v>
      </c>
      <c r="P2851" s="17"/>
    </row>
    <row r="2852" spans="1:17" x14ac:dyDescent="0.2">
      <c r="A2852" s="5">
        <f t="shared" si="90"/>
        <v>5</v>
      </c>
      <c r="B2852" s="15">
        <v>45869</v>
      </c>
      <c r="C2852" t="s">
        <v>42</v>
      </c>
      <c r="D2852" t="s">
        <v>49</v>
      </c>
      <c r="E2852" t="s">
        <v>151</v>
      </c>
      <c r="H2852" t="s">
        <v>35</v>
      </c>
      <c r="I2852" t="s">
        <v>2</v>
      </c>
      <c r="J2852" t="s">
        <v>124</v>
      </c>
      <c r="K2852" s="16">
        <v>13</v>
      </c>
      <c r="L2852" s="17">
        <v>390.96199999999999</v>
      </c>
      <c r="M2852" s="17">
        <v>31.276959999999999</v>
      </c>
      <c r="N2852" s="17">
        <v>39.313000000000002</v>
      </c>
      <c r="O2852" s="18">
        <f t="shared" si="91"/>
        <v>-8.0360400000000034</v>
      </c>
      <c r="P2852" s="17"/>
    </row>
    <row r="2853" spans="1:17" x14ac:dyDescent="0.2">
      <c r="A2853" s="5">
        <f t="shared" si="90"/>
        <v>5</v>
      </c>
      <c r="B2853" s="15">
        <v>45869</v>
      </c>
      <c r="C2853" t="s">
        <v>36</v>
      </c>
      <c r="D2853" t="s">
        <v>49</v>
      </c>
      <c r="E2853" t="s">
        <v>151</v>
      </c>
      <c r="H2853" t="s">
        <v>35</v>
      </c>
      <c r="I2853" t="s">
        <v>32</v>
      </c>
      <c r="J2853" t="s">
        <v>57</v>
      </c>
      <c r="K2853" s="16">
        <v>6</v>
      </c>
      <c r="L2853" s="17">
        <v>180.227</v>
      </c>
      <c r="M2853" s="17">
        <v>14.41816</v>
      </c>
      <c r="N2853" s="17">
        <v>61.09</v>
      </c>
      <c r="O2853" s="18">
        <f t="shared" si="91"/>
        <v>-46.671840000000003</v>
      </c>
      <c r="P2853" s="17"/>
      <c r="Q2853" t="s">
        <v>2</v>
      </c>
    </row>
    <row r="2854" spans="1:17" x14ac:dyDescent="0.2">
      <c r="A2854" s="5">
        <f t="shared" si="90"/>
        <v>5</v>
      </c>
      <c r="B2854" s="15">
        <v>45869</v>
      </c>
      <c r="C2854" t="s">
        <v>44</v>
      </c>
      <c r="D2854" t="s">
        <v>49</v>
      </c>
      <c r="E2854" t="s">
        <v>151</v>
      </c>
      <c r="H2854" t="s">
        <v>54</v>
      </c>
      <c r="I2854" t="s">
        <v>2</v>
      </c>
      <c r="J2854" t="s">
        <v>52</v>
      </c>
      <c r="K2854" s="16">
        <v>11</v>
      </c>
      <c r="L2854" s="17">
        <v>419.03199999999998</v>
      </c>
      <c r="M2854" s="17">
        <v>33.522559999999999</v>
      </c>
      <c r="N2854" s="17">
        <v>37.919000000000004</v>
      </c>
      <c r="O2854" s="18">
        <f t="shared" si="91"/>
        <v>-4.3964400000000055</v>
      </c>
      <c r="P2854" s="17"/>
    </row>
    <row r="2855" spans="1:17" x14ac:dyDescent="0.2">
      <c r="A2855" s="5">
        <f t="shared" si="90"/>
        <v>5</v>
      </c>
      <c r="B2855" s="15">
        <v>45869</v>
      </c>
      <c r="C2855" t="s">
        <v>46</v>
      </c>
      <c r="D2855" t="s">
        <v>49</v>
      </c>
      <c r="E2855" t="s">
        <v>151</v>
      </c>
      <c r="H2855" t="s">
        <v>45</v>
      </c>
      <c r="I2855" t="s">
        <v>2</v>
      </c>
      <c r="J2855" t="s">
        <v>117</v>
      </c>
      <c r="K2855" s="16">
        <v>9</v>
      </c>
      <c r="L2855" s="17">
        <v>459.96499999999997</v>
      </c>
      <c r="M2855" s="17">
        <v>36.797199999999997</v>
      </c>
      <c r="N2855" s="17">
        <v>17.683</v>
      </c>
      <c r="O2855" s="18">
        <f t="shared" si="91"/>
        <v>19.114199999999997</v>
      </c>
      <c r="P2855" s="17" t="s">
        <v>2</v>
      </c>
    </row>
    <row r="2856" spans="1:17" x14ac:dyDescent="0.2">
      <c r="A2856" s="5">
        <f t="shared" si="90"/>
        <v>5</v>
      </c>
      <c r="B2856" s="15">
        <v>45869</v>
      </c>
      <c r="C2856" t="s">
        <v>48</v>
      </c>
      <c r="D2856" t="s">
        <v>49</v>
      </c>
      <c r="E2856" t="s">
        <v>151</v>
      </c>
      <c r="H2856" t="s">
        <v>54</v>
      </c>
      <c r="I2856" t="s">
        <v>36</v>
      </c>
      <c r="J2856" t="s">
        <v>57</v>
      </c>
      <c r="K2856" s="16">
        <v>13</v>
      </c>
      <c r="L2856" s="17">
        <v>563.11199999999997</v>
      </c>
      <c r="M2856" s="17">
        <v>45.048960000000001</v>
      </c>
      <c r="N2856" s="17">
        <v>26.498000000000001</v>
      </c>
      <c r="O2856" s="18">
        <f t="shared" si="91"/>
        <v>18.55096</v>
      </c>
      <c r="P2856" s="17"/>
    </row>
    <row r="2857" spans="1:17" x14ac:dyDescent="0.2">
      <c r="A2857" s="5">
        <f t="shared" si="90"/>
        <v>5</v>
      </c>
      <c r="B2857" s="15">
        <v>45869</v>
      </c>
      <c r="C2857" t="s">
        <v>55</v>
      </c>
      <c r="D2857" t="s">
        <v>49</v>
      </c>
      <c r="E2857" t="s">
        <v>151</v>
      </c>
      <c r="H2857" t="s">
        <v>35</v>
      </c>
      <c r="I2857" t="s">
        <v>2</v>
      </c>
      <c r="J2857" t="s">
        <v>52</v>
      </c>
      <c r="K2857" s="16">
        <v>12</v>
      </c>
      <c r="L2857" s="17">
        <v>581.77700000000004</v>
      </c>
      <c r="M2857" s="17">
        <v>46.542160000000003</v>
      </c>
      <c r="N2857" s="17">
        <v>19.469000000000001</v>
      </c>
      <c r="O2857" s="18">
        <f t="shared" si="91"/>
        <v>27.073160000000001</v>
      </c>
      <c r="P2857" s="17"/>
    </row>
    <row r="2858" spans="1:17" x14ac:dyDescent="0.2">
      <c r="A2858" s="5">
        <f t="shared" si="90"/>
        <v>5</v>
      </c>
      <c r="B2858" s="15">
        <v>45869</v>
      </c>
      <c r="C2858" t="s">
        <v>32</v>
      </c>
      <c r="D2858" t="s">
        <v>49</v>
      </c>
      <c r="E2858" t="s">
        <v>149</v>
      </c>
      <c r="H2858" t="s">
        <v>73</v>
      </c>
      <c r="I2858" t="s">
        <v>2</v>
      </c>
      <c r="J2858" t="s">
        <v>52</v>
      </c>
      <c r="K2858" s="16">
        <v>11</v>
      </c>
      <c r="L2858" s="17">
        <v>581.08299999999997</v>
      </c>
      <c r="M2858" s="17">
        <v>46.486640000000001</v>
      </c>
      <c r="N2858" s="17">
        <v>32.869</v>
      </c>
      <c r="O2858" s="18">
        <f t="shared" si="91"/>
        <v>13.617640000000002</v>
      </c>
      <c r="P2858" s="17"/>
    </row>
    <row r="2859" spans="1:17" x14ac:dyDescent="0.2">
      <c r="A2859" s="5">
        <f t="shared" si="90"/>
        <v>5</v>
      </c>
      <c r="B2859" s="15">
        <v>45869</v>
      </c>
      <c r="C2859" t="s">
        <v>39</v>
      </c>
      <c r="D2859" t="s">
        <v>49</v>
      </c>
      <c r="E2859" t="s">
        <v>149</v>
      </c>
      <c r="H2859" t="s">
        <v>45</v>
      </c>
      <c r="I2859" t="s">
        <v>2</v>
      </c>
      <c r="J2859" t="s">
        <v>117</v>
      </c>
      <c r="K2859" s="16">
        <v>11</v>
      </c>
      <c r="L2859" s="17">
        <v>589.22199999999998</v>
      </c>
      <c r="M2859" s="17">
        <v>47.13776</v>
      </c>
      <c r="N2859" s="17">
        <v>29.293000000000003</v>
      </c>
      <c r="O2859" s="18">
        <f t="shared" si="91"/>
        <v>17.844759999999997</v>
      </c>
      <c r="P2859" s="17"/>
    </row>
    <row r="2860" spans="1:17" x14ac:dyDescent="0.2">
      <c r="A2860" s="5">
        <f t="shared" si="90"/>
        <v>5</v>
      </c>
      <c r="B2860" s="15">
        <v>45869</v>
      </c>
      <c r="C2860" t="s">
        <v>42</v>
      </c>
      <c r="D2860" t="s">
        <v>49</v>
      </c>
      <c r="E2860" t="s">
        <v>149</v>
      </c>
      <c r="H2860" t="s">
        <v>54</v>
      </c>
      <c r="I2860" t="s">
        <v>2</v>
      </c>
      <c r="J2860" t="s">
        <v>52</v>
      </c>
      <c r="K2860" s="16">
        <v>12</v>
      </c>
      <c r="L2860" s="17">
        <v>892.06399999999996</v>
      </c>
      <c r="M2860" s="17">
        <v>71.365120000000005</v>
      </c>
      <c r="N2860" s="17">
        <v>50.725999999999999</v>
      </c>
      <c r="O2860" s="18">
        <f t="shared" si="91"/>
        <v>20.639120000000005</v>
      </c>
      <c r="P2860" s="17"/>
    </row>
    <row r="2861" spans="1:17" x14ac:dyDescent="0.2">
      <c r="A2861" s="5">
        <f t="shared" si="90"/>
        <v>5</v>
      </c>
      <c r="B2861" s="15">
        <v>45869</v>
      </c>
      <c r="C2861" t="s">
        <v>36</v>
      </c>
      <c r="D2861" t="s">
        <v>49</v>
      </c>
      <c r="E2861" t="s">
        <v>149</v>
      </c>
      <c r="H2861" t="s">
        <v>35</v>
      </c>
      <c r="I2861" t="s">
        <v>39</v>
      </c>
      <c r="J2861" t="s">
        <v>57</v>
      </c>
      <c r="K2861" s="16">
        <v>10</v>
      </c>
      <c r="L2861" s="17">
        <v>614.18899999999996</v>
      </c>
      <c r="M2861" s="17">
        <v>49.135120000000001</v>
      </c>
      <c r="N2861" s="17">
        <v>35.316999999999993</v>
      </c>
      <c r="O2861" s="18">
        <f t="shared" si="91"/>
        <v>13.818120000000008</v>
      </c>
      <c r="P2861" s="17"/>
    </row>
    <row r="2862" spans="1:17" x14ac:dyDescent="0.2">
      <c r="A2862" s="5">
        <f t="shared" si="90"/>
        <v>5</v>
      </c>
      <c r="B2862" s="15">
        <v>45869</v>
      </c>
      <c r="C2862" t="s">
        <v>44</v>
      </c>
      <c r="D2862" t="s">
        <v>49</v>
      </c>
      <c r="E2862" t="s">
        <v>149</v>
      </c>
      <c r="H2862" t="s">
        <v>35</v>
      </c>
      <c r="I2862" t="s">
        <v>39</v>
      </c>
      <c r="J2862" t="s">
        <v>57</v>
      </c>
      <c r="K2862" s="16">
        <v>9</v>
      </c>
      <c r="L2862" s="17">
        <v>659.60500000000002</v>
      </c>
      <c r="M2862" s="17">
        <v>52.7684</v>
      </c>
      <c r="N2862" s="17">
        <v>34.785999999999994</v>
      </c>
      <c r="O2862" s="18">
        <f t="shared" si="91"/>
        <v>17.982400000000005</v>
      </c>
      <c r="P2862" s="17"/>
    </row>
    <row r="2863" spans="1:17" x14ac:dyDescent="0.2">
      <c r="A2863" s="5">
        <f t="shared" si="90"/>
        <v>5</v>
      </c>
      <c r="B2863" s="15">
        <v>45869</v>
      </c>
      <c r="C2863" t="s">
        <v>46</v>
      </c>
      <c r="D2863" t="s">
        <v>49</v>
      </c>
      <c r="E2863" t="s">
        <v>149</v>
      </c>
      <c r="H2863" t="s">
        <v>54</v>
      </c>
      <c r="I2863" t="s">
        <v>2</v>
      </c>
      <c r="J2863" t="s">
        <v>52</v>
      </c>
      <c r="K2863" s="16">
        <v>11</v>
      </c>
      <c r="L2863" s="17">
        <v>595.00400000000002</v>
      </c>
      <c r="M2863" s="17">
        <v>47.600320000000004</v>
      </c>
      <c r="N2863" s="17">
        <v>47.30599999999999</v>
      </c>
      <c r="O2863" s="18">
        <f t="shared" si="91"/>
        <v>0.29432000000001324</v>
      </c>
      <c r="P2863" s="17"/>
    </row>
    <row r="2864" spans="1:17" x14ac:dyDescent="0.2">
      <c r="A2864" s="5">
        <f t="shared" si="90"/>
        <v>5</v>
      </c>
      <c r="B2864" s="15">
        <v>45869</v>
      </c>
      <c r="C2864" t="s">
        <v>48</v>
      </c>
      <c r="D2864" t="s">
        <v>49</v>
      </c>
      <c r="E2864" t="s">
        <v>149</v>
      </c>
      <c r="H2864" t="s">
        <v>35</v>
      </c>
      <c r="I2864" t="s">
        <v>42</v>
      </c>
      <c r="J2864" t="s">
        <v>57</v>
      </c>
      <c r="K2864" s="16">
        <v>5</v>
      </c>
      <c r="L2864" s="17">
        <v>282.53699999999998</v>
      </c>
      <c r="M2864" s="17">
        <v>22.602959999999999</v>
      </c>
      <c r="N2864" s="17">
        <v>20.719000000000001</v>
      </c>
      <c r="O2864" s="18">
        <f t="shared" si="91"/>
        <v>1.8839599999999983</v>
      </c>
      <c r="P2864" s="17"/>
    </row>
    <row r="2865" spans="1:16" x14ac:dyDescent="0.2">
      <c r="A2865" s="5">
        <f t="shared" si="90"/>
        <v>5</v>
      </c>
      <c r="B2865" s="15">
        <v>45869</v>
      </c>
      <c r="C2865" t="s">
        <v>55</v>
      </c>
      <c r="D2865" t="s">
        <v>49</v>
      </c>
      <c r="E2865" t="s">
        <v>149</v>
      </c>
      <c r="F2865" t="s">
        <v>53</v>
      </c>
      <c r="H2865" t="s">
        <v>54</v>
      </c>
      <c r="I2865" t="s">
        <v>2</v>
      </c>
      <c r="J2865" t="s">
        <v>52</v>
      </c>
      <c r="K2865" s="16">
        <v>15</v>
      </c>
      <c r="L2865" s="17">
        <v>6581.9480000000003</v>
      </c>
      <c r="M2865" s="17">
        <v>526.55583999999999</v>
      </c>
      <c r="N2865" s="17">
        <v>102.345</v>
      </c>
      <c r="O2865" s="18">
        <f t="shared" si="91"/>
        <v>424.21083999999996</v>
      </c>
      <c r="P2865" s="17"/>
    </row>
    <row r="2866" spans="1:16" x14ac:dyDescent="0.2">
      <c r="A2866" s="5">
        <f t="shared" si="90"/>
        <v>6</v>
      </c>
      <c r="B2866" s="15">
        <v>45870</v>
      </c>
      <c r="C2866" t="s">
        <v>32</v>
      </c>
      <c r="D2866" t="s">
        <v>33</v>
      </c>
      <c r="E2866" t="s">
        <v>175</v>
      </c>
      <c r="H2866" t="s">
        <v>35</v>
      </c>
      <c r="I2866" t="s">
        <v>36</v>
      </c>
      <c r="J2866" t="s">
        <v>52</v>
      </c>
      <c r="K2866" s="16">
        <v>9</v>
      </c>
      <c r="L2866" s="17">
        <v>265.70600000000002</v>
      </c>
      <c r="M2866" s="17">
        <v>21.256480000000003</v>
      </c>
      <c r="N2866" s="17">
        <v>24.356000000000002</v>
      </c>
      <c r="O2866" s="18">
        <f t="shared" si="91"/>
        <v>-3.0995199999999983</v>
      </c>
      <c r="P2866" s="17"/>
    </row>
    <row r="2867" spans="1:16" x14ac:dyDescent="0.2">
      <c r="A2867" s="5">
        <f t="shared" si="90"/>
        <v>6</v>
      </c>
      <c r="B2867" s="15">
        <v>45870</v>
      </c>
      <c r="C2867" t="s">
        <v>39</v>
      </c>
      <c r="D2867" t="s">
        <v>33</v>
      </c>
      <c r="E2867" t="s">
        <v>175</v>
      </c>
      <c r="H2867" t="s">
        <v>35</v>
      </c>
      <c r="I2867" t="s">
        <v>36</v>
      </c>
      <c r="J2867" t="s">
        <v>40</v>
      </c>
      <c r="K2867" s="16">
        <v>12</v>
      </c>
      <c r="L2867" s="17">
        <v>355.51499999999999</v>
      </c>
      <c r="M2867" s="17">
        <v>28.441199999999998</v>
      </c>
      <c r="N2867" s="17">
        <v>26.748000000000001</v>
      </c>
      <c r="O2867" s="18">
        <f t="shared" si="91"/>
        <v>1.6931999999999974</v>
      </c>
      <c r="P2867" s="17"/>
    </row>
    <row r="2868" spans="1:16" x14ac:dyDescent="0.2">
      <c r="A2868" s="5">
        <f t="shared" si="90"/>
        <v>6</v>
      </c>
      <c r="B2868" s="15">
        <v>45870</v>
      </c>
      <c r="C2868" t="s">
        <v>42</v>
      </c>
      <c r="D2868" t="s">
        <v>33</v>
      </c>
      <c r="E2868" t="s">
        <v>175</v>
      </c>
      <c r="H2868" t="s">
        <v>54</v>
      </c>
      <c r="I2868" t="s">
        <v>2</v>
      </c>
      <c r="J2868" t="s">
        <v>43</v>
      </c>
      <c r="K2868" s="16">
        <v>12</v>
      </c>
      <c r="L2868" s="17">
        <v>472.26499999999999</v>
      </c>
      <c r="M2868" s="17">
        <v>37.781199999999998</v>
      </c>
      <c r="N2868" s="17">
        <v>30.145999999999994</v>
      </c>
      <c r="O2868" s="18">
        <f t="shared" si="91"/>
        <v>7.6352000000000046</v>
      </c>
      <c r="P2868" s="17"/>
    </row>
    <row r="2869" spans="1:16" x14ac:dyDescent="0.2">
      <c r="A2869" s="5">
        <f t="shared" si="90"/>
        <v>6</v>
      </c>
      <c r="B2869" s="15">
        <v>45870</v>
      </c>
      <c r="C2869" t="s">
        <v>36</v>
      </c>
      <c r="D2869" t="s">
        <v>49</v>
      </c>
      <c r="E2869" t="s">
        <v>175</v>
      </c>
      <c r="H2869" t="s">
        <v>51</v>
      </c>
      <c r="I2869" t="s">
        <v>2</v>
      </c>
      <c r="J2869" t="s">
        <v>52</v>
      </c>
      <c r="K2869" s="16">
        <v>9</v>
      </c>
      <c r="L2869" s="17">
        <v>473.35500000000002</v>
      </c>
      <c r="M2869" s="17">
        <v>37.868400000000001</v>
      </c>
      <c r="N2869" s="17">
        <v>29.322000000000003</v>
      </c>
      <c r="O2869" s="18">
        <f t="shared" si="91"/>
        <v>8.5463999999999984</v>
      </c>
      <c r="P2869" s="17"/>
    </row>
    <row r="2870" spans="1:16" x14ac:dyDescent="0.2">
      <c r="A2870" s="5">
        <f t="shared" si="90"/>
        <v>6</v>
      </c>
      <c r="B2870" s="15">
        <v>45870</v>
      </c>
      <c r="C2870" t="s">
        <v>44</v>
      </c>
      <c r="D2870" t="s">
        <v>49</v>
      </c>
      <c r="E2870" t="s">
        <v>175</v>
      </c>
      <c r="H2870" t="s">
        <v>51</v>
      </c>
      <c r="I2870" t="s">
        <v>2</v>
      </c>
      <c r="J2870" t="s">
        <v>57</v>
      </c>
      <c r="K2870" s="16">
        <v>12</v>
      </c>
      <c r="L2870" s="17">
        <v>773.23500000000001</v>
      </c>
      <c r="M2870" s="17">
        <v>61.858800000000002</v>
      </c>
      <c r="N2870" s="17">
        <v>19.338999999999999</v>
      </c>
      <c r="O2870" s="18">
        <f t="shared" si="91"/>
        <v>42.519800000000004</v>
      </c>
      <c r="P2870" s="17"/>
    </row>
    <row r="2871" spans="1:16" x14ac:dyDescent="0.2">
      <c r="A2871" s="5">
        <f t="shared" si="90"/>
        <v>6</v>
      </c>
      <c r="B2871" s="15">
        <v>45870</v>
      </c>
      <c r="C2871" t="s">
        <v>46</v>
      </c>
      <c r="D2871" t="s">
        <v>49</v>
      </c>
      <c r="E2871" t="s">
        <v>175</v>
      </c>
      <c r="H2871" t="s">
        <v>45</v>
      </c>
      <c r="I2871" t="s">
        <v>2</v>
      </c>
      <c r="J2871" t="s">
        <v>52</v>
      </c>
      <c r="K2871" s="16">
        <v>12</v>
      </c>
      <c r="L2871" s="17">
        <v>645.58699999999999</v>
      </c>
      <c r="M2871" s="17">
        <v>51.64696</v>
      </c>
      <c r="N2871" s="17">
        <v>21.053000000000001</v>
      </c>
      <c r="O2871" s="18">
        <f t="shared" si="91"/>
        <v>30.593959999999999</v>
      </c>
      <c r="P2871" s="17"/>
    </row>
    <row r="2872" spans="1:16" x14ac:dyDescent="0.2">
      <c r="A2872" s="5">
        <f t="shared" si="90"/>
        <v>6</v>
      </c>
      <c r="B2872" s="15">
        <v>45870</v>
      </c>
      <c r="C2872" t="s">
        <v>48</v>
      </c>
      <c r="D2872" t="s">
        <v>49</v>
      </c>
      <c r="E2872" t="s">
        <v>175</v>
      </c>
      <c r="H2872" t="s">
        <v>54</v>
      </c>
      <c r="I2872" t="s">
        <v>36</v>
      </c>
      <c r="J2872" t="s">
        <v>57</v>
      </c>
      <c r="K2872" s="16">
        <v>12</v>
      </c>
      <c r="L2872" s="17">
        <v>741.76700000000005</v>
      </c>
      <c r="M2872" s="17">
        <v>59.341360000000009</v>
      </c>
      <c r="N2872" s="17">
        <v>22.722999999999999</v>
      </c>
      <c r="O2872" s="18">
        <f t="shared" si="91"/>
        <v>36.61836000000001</v>
      </c>
      <c r="P2872" s="17"/>
    </row>
    <row r="2873" spans="1:16" x14ac:dyDescent="0.2">
      <c r="A2873" s="5">
        <f t="shared" si="90"/>
        <v>6</v>
      </c>
      <c r="B2873" s="15">
        <v>45870</v>
      </c>
      <c r="C2873" t="s">
        <v>55</v>
      </c>
      <c r="D2873" t="s">
        <v>49</v>
      </c>
      <c r="E2873" t="s">
        <v>175</v>
      </c>
      <c r="H2873" t="s">
        <v>54</v>
      </c>
      <c r="I2873" t="s">
        <v>36</v>
      </c>
      <c r="J2873" t="s">
        <v>57</v>
      </c>
      <c r="K2873" s="16">
        <v>12</v>
      </c>
      <c r="L2873" s="17">
        <v>645.55600000000004</v>
      </c>
      <c r="M2873" s="17">
        <v>51.644480000000001</v>
      </c>
      <c r="N2873" s="17">
        <v>26.679000000000002</v>
      </c>
      <c r="O2873" s="18">
        <f t="shared" si="91"/>
        <v>24.965479999999999</v>
      </c>
      <c r="P2873" s="17"/>
    </row>
    <row r="2874" spans="1:16" x14ac:dyDescent="0.2">
      <c r="A2874" s="5">
        <f t="shared" si="90"/>
        <v>6</v>
      </c>
      <c r="B2874" s="15">
        <v>45870</v>
      </c>
      <c r="C2874" t="s">
        <v>32</v>
      </c>
      <c r="D2874" t="s">
        <v>49</v>
      </c>
      <c r="E2874" t="s">
        <v>97</v>
      </c>
      <c r="H2874" t="s">
        <v>35</v>
      </c>
      <c r="I2874" t="s">
        <v>39</v>
      </c>
      <c r="J2874" t="s">
        <v>117</v>
      </c>
      <c r="K2874" s="16">
        <v>6</v>
      </c>
      <c r="L2874" s="17">
        <v>350.928</v>
      </c>
      <c r="M2874" s="17">
        <v>28.07424</v>
      </c>
      <c r="N2874" s="17">
        <v>46.519999999999996</v>
      </c>
      <c r="O2874" s="18">
        <f t="shared" si="91"/>
        <v>-18.445759999999996</v>
      </c>
      <c r="P2874" s="17"/>
    </row>
    <row r="2875" spans="1:16" x14ac:dyDescent="0.2">
      <c r="A2875" s="5">
        <f t="shared" si="90"/>
        <v>6</v>
      </c>
      <c r="B2875" s="15">
        <v>45870</v>
      </c>
      <c r="C2875" t="s">
        <v>39</v>
      </c>
      <c r="D2875" t="s">
        <v>49</v>
      </c>
      <c r="E2875" t="s">
        <v>97</v>
      </c>
      <c r="H2875" t="s">
        <v>45</v>
      </c>
      <c r="I2875" t="s">
        <v>2</v>
      </c>
      <c r="J2875" t="s">
        <v>117</v>
      </c>
      <c r="K2875" s="16">
        <v>10</v>
      </c>
      <c r="L2875" s="17">
        <v>498.25700000000001</v>
      </c>
      <c r="M2875" s="17">
        <v>39.86056</v>
      </c>
      <c r="N2875" s="17">
        <v>28.474000000000004</v>
      </c>
      <c r="O2875" s="18">
        <f t="shared" si="91"/>
        <v>11.386559999999996</v>
      </c>
      <c r="P2875" s="17"/>
    </row>
    <row r="2876" spans="1:16" x14ac:dyDescent="0.2">
      <c r="A2876" s="34" t="s">
        <v>170</v>
      </c>
      <c r="B2876" s="35">
        <v>45870</v>
      </c>
      <c r="C2876" t="s">
        <v>42</v>
      </c>
      <c r="D2876" t="s">
        <v>49</v>
      </c>
      <c r="E2876" t="s">
        <v>97</v>
      </c>
      <c r="H2876" t="s">
        <v>62</v>
      </c>
      <c r="J2876" t="s">
        <v>155</v>
      </c>
      <c r="K2876" s="16">
        <v>8</v>
      </c>
      <c r="L2876" s="17">
        <v>519.5</v>
      </c>
      <c r="M2876" s="17">
        <f>L2876*0.08</f>
        <v>41.56</v>
      </c>
      <c r="N2876" s="17">
        <v>33.99</v>
      </c>
      <c r="O2876" s="18">
        <f t="shared" si="91"/>
        <v>7.57</v>
      </c>
      <c r="P2876" s="17"/>
    </row>
    <row r="2877" spans="1:16" x14ac:dyDescent="0.2">
      <c r="A2877" s="5">
        <f t="shared" si="90"/>
        <v>6</v>
      </c>
      <c r="B2877" s="15">
        <v>45870</v>
      </c>
      <c r="C2877" t="s">
        <v>36</v>
      </c>
      <c r="D2877" t="s">
        <v>49</v>
      </c>
      <c r="E2877" t="s">
        <v>97</v>
      </c>
      <c r="H2877" t="s">
        <v>45</v>
      </c>
      <c r="I2877" t="s">
        <v>2</v>
      </c>
      <c r="J2877" t="s">
        <v>52</v>
      </c>
      <c r="K2877" s="16">
        <v>10</v>
      </c>
      <c r="L2877" s="17">
        <v>484.96600000000001</v>
      </c>
      <c r="M2877" s="17">
        <v>38.797280000000001</v>
      </c>
      <c r="N2877" s="17">
        <v>22.736999999999998</v>
      </c>
      <c r="O2877" s="18">
        <f t="shared" si="91"/>
        <v>16.060280000000002</v>
      </c>
      <c r="P2877" s="17"/>
    </row>
    <row r="2878" spans="1:16" x14ac:dyDescent="0.2">
      <c r="A2878" s="5">
        <f t="shared" si="90"/>
        <v>6</v>
      </c>
      <c r="B2878" s="15">
        <v>45870</v>
      </c>
      <c r="C2878" t="s">
        <v>44</v>
      </c>
      <c r="D2878" t="s">
        <v>49</v>
      </c>
      <c r="E2878" t="s">
        <v>97</v>
      </c>
      <c r="H2878" t="s">
        <v>35</v>
      </c>
      <c r="I2878" t="s">
        <v>2</v>
      </c>
      <c r="J2878" t="s">
        <v>60</v>
      </c>
      <c r="K2878" s="16">
        <v>9</v>
      </c>
      <c r="L2878" s="17">
        <v>493.91399999999999</v>
      </c>
      <c r="M2878" s="17">
        <v>39.513120000000001</v>
      </c>
      <c r="N2878" s="17">
        <v>26.213999999999999</v>
      </c>
      <c r="O2878" s="18">
        <f t="shared" si="91"/>
        <v>13.299120000000002</v>
      </c>
      <c r="P2878" s="17"/>
    </row>
    <row r="2879" spans="1:16" x14ac:dyDescent="0.2">
      <c r="A2879" s="5">
        <f t="shared" si="90"/>
        <v>6</v>
      </c>
      <c r="B2879" s="15">
        <v>45870</v>
      </c>
      <c r="C2879" t="s">
        <v>46</v>
      </c>
      <c r="D2879" t="s">
        <v>49</v>
      </c>
      <c r="E2879" t="s">
        <v>97</v>
      </c>
      <c r="H2879" t="s">
        <v>35</v>
      </c>
      <c r="I2879" t="s">
        <v>2</v>
      </c>
      <c r="J2879" t="s">
        <v>124</v>
      </c>
      <c r="K2879" s="16">
        <v>15</v>
      </c>
      <c r="L2879" s="17">
        <v>913.25199999999995</v>
      </c>
      <c r="M2879" s="17">
        <v>73.060159999999996</v>
      </c>
      <c r="N2879" s="17">
        <v>39.313000000000002</v>
      </c>
      <c r="O2879" s="18">
        <f t="shared" si="91"/>
        <v>33.747159999999994</v>
      </c>
      <c r="P2879" s="17"/>
    </row>
    <row r="2880" spans="1:16" x14ac:dyDescent="0.2">
      <c r="A2880" s="5">
        <f t="shared" si="90"/>
        <v>6</v>
      </c>
      <c r="B2880" s="15">
        <v>45870</v>
      </c>
      <c r="C2880" t="s">
        <v>48</v>
      </c>
      <c r="D2880" t="s">
        <v>49</v>
      </c>
      <c r="E2880" t="s">
        <v>97</v>
      </c>
      <c r="H2880" t="s">
        <v>54</v>
      </c>
      <c r="I2880" t="s">
        <v>36</v>
      </c>
      <c r="J2880" t="s">
        <v>57</v>
      </c>
      <c r="K2880" s="16">
        <v>13</v>
      </c>
      <c r="L2880" s="17">
        <v>824.92200000000003</v>
      </c>
      <c r="M2880" s="17">
        <v>65.993760000000009</v>
      </c>
      <c r="N2880" s="17">
        <v>23.588999999999999</v>
      </c>
      <c r="O2880" s="18">
        <f t="shared" si="91"/>
        <v>42.40476000000001</v>
      </c>
      <c r="P2880" s="17"/>
    </row>
    <row r="2881" spans="1:16" x14ac:dyDescent="0.2">
      <c r="A2881" s="5">
        <f t="shared" si="90"/>
        <v>6</v>
      </c>
      <c r="B2881" s="15">
        <v>45870</v>
      </c>
      <c r="C2881" t="s">
        <v>55</v>
      </c>
      <c r="D2881" t="s">
        <v>49</v>
      </c>
      <c r="E2881" t="s">
        <v>97</v>
      </c>
      <c r="H2881" t="s">
        <v>54</v>
      </c>
      <c r="I2881" t="s">
        <v>36</v>
      </c>
      <c r="J2881" t="s">
        <v>57</v>
      </c>
      <c r="K2881" s="16">
        <v>14</v>
      </c>
      <c r="L2881" s="17">
        <v>800.65200000000004</v>
      </c>
      <c r="M2881" s="17">
        <v>64.052160000000001</v>
      </c>
      <c r="N2881" s="17">
        <v>26.667999999999999</v>
      </c>
      <c r="O2881" s="18">
        <f t="shared" si="91"/>
        <v>37.384160000000001</v>
      </c>
      <c r="P2881" s="17"/>
    </row>
    <row r="2882" spans="1:16" x14ac:dyDescent="0.2">
      <c r="A2882" s="5">
        <f t="shared" si="90"/>
        <v>7</v>
      </c>
      <c r="B2882" s="15">
        <v>45871</v>
      </c>
      <c r="C2882" t="s">
        <v>32</v>
      </c>
      <c r="D2882" t="s">
        <v>49</v>
      </c>
      <c r="E2882" t="s">
        <v>168</v>
      </c>
      <c r="H2882" t="s">
        <v>51</v>
      </c>
      <c r="I2882" t="s">
        <v>2</v>
      </c>
      <c r="J2882" t="s">
        <v>117</v>
      </c>
      <c r="K2882" s="16">
        <v>10</v>
      </c>
      <c r="L2882" s="17">
        <v>740.28499999999997</v>
      </c>
      <c r="M2882" s="17">
        <v>59.222799999999999</v>
      </c>
      <c r="N2882" s="17">
        <v>37.308</v>
      </c>
      <c r="O2882" s="18">
        <f t="shared" si="91"/>
        <v>21.9148</v>
      </c>
      <c r="P2882" s="17"/>
    </row>
    <row r="2883" spans="1:16" x14ac:dyDescent="0.2">
      <c r="A2883" s="5">
        <f t="shared" si="90"/>
        <v>7</v>
      </c>
      <c r="B2883" s="15">
        <v>45871</v>
      </c>
      <c r="C2883" t="s">
        <v>39</v>
      </c>
      <c r="D2883" t="s">
        <v>49</v>
      </c>
      <c r="E2883" t="s">
        <v>168</v>
      </c>
      <c r="H2883" t="s">
        <v>51</v>
      </c>
      <c r="I2883" t="s">
        <v>2</v>
      </c>
      <c r="J2883" t="s">
        <v>117</v>
      </c>
      <c r="K2883" s="16">
        <v>12</v>
      </c>
      <c r="L2883" s="17">
        <v>767.55399999999997</v>
      </c>
      <c r="M2883" s="17">
        <v>61.404319999999998</v>
      </c>
      <c r="N2883" s="17">
        <v>38.149000000000001</v>
      </c>
      <c r="O2883" s="18">
        <f t="shared" si="91"/>
        <v>23.255319999999998</v>
      </c>
      <c r="P2883" s="17"/>
    </row>
    <row r="2884" spans="1:16" x14ac:dyDescent="0.2">
      <c r="A2884" s="5">
        <f t="shared" si="90"/>
        <v>7</v>
      </c>
      <c r="B2884" s="15">
        <v>45871</v>
      </c>
      <c r="C2884" t="s">
        <v>42</v>
      </c>
      <c r="D2884" t="s">
        <v>49</v>
      </c>
      <c r="E2884" t="s">
        <v>168</v>
      </c>
      <c r="F2884" t="s">
        <v>53</v>
      </c>
      <c r="H2884" t="s">
        <v>54</v>
      </c>
      <c r="I2884" t="s">
        <v>39</v>
      </c>
      <c r="J2884" t="s">
        <v>57</v>
      </c>
      <c r="K2884" s="16">
        <v>16</v>
      </c>
      <c r="L2884" s="17">
        <v>7303.4949999999999</v>
      </c>
      <c r="M2884" s="17">
        <v>584.27959999999996</v>
      </c>
      <c r="N2884" s="17">
        <v>80.66</v>
      </c>
      <c r="O2884" s="18">
        <f t="shared" si="91"/>
        <v>503.61959999999999</v>
      </c>
      <c r="P2884" s="17"/>
    </row>
    <row r="2885" spans="1:16" x14ac:dyDescent="0.2">
      <c r="A2885" s="5">
        <f t="shared" si="90"/>
        <v>7</v>
      </c>
      <c r="B2885" s="15">
        <v>45871</v>
      </c>
      <c r="C2885" t="s">
        <v>36</v>
      </c>
      <c r="D2885" t="s">
        <v>49</v>
      </c>
      <c r="E2885" t="s">
        <v>168</v>
      </c>
      <c r="H2885" t="s">
        <v>62</v>
      </c>
      <c r="I2885" t="s">
        <v>2</v>
      </c>
      <c r="J2885" t="s">
        <v>57</v>
      </c>
      <c r="K2885" s="16">
        <v>11</v>
      </c>
      <c r="L2885" s="17">
        <v>979.51400000000001</v>
      </c>
      <c r="M2885" s="17">
        <v>78.36112</v>
      </c>
      <c r="N2885" s="17">
        <v>57.338999999999999</v>
      </c>
      <c r="O2885" s="18">
        <f t="shared" si="91"/>
        <v>21.022120000000001</v>
      </c>
      <c r="P2885" s="17"/>
    </row>
    <row r="2886" spans="1:16" x14ac:dyDescent="0.2">
      <c r="A2886" s="5">
        <f t="shared" si="90"/>
        <v>7</v>
      </c>
      <c r="B2886" s="15">
        <v>45871</v>
      </c>
      <c r="C2886" t="s">
        <v>44</v>
      </c>
      <c r="D2886" t="s">
        <v>49</v>
      </c>
      <c r="E2886" t="s">
        <v>168</v>
      </c>
      <c r="H2886" t="s">
        <v>54</v>
      </c>
      <c r="I2886" t="s">
        <v>2</v>
      </c>
      <c r="J2886" t="s">
        <v>52</v>
      </c>
      <c r="K2886" s="16">
        <v>14</v>
      </c>
      <c r="L2886" s="17">
        <v>850.89499999999998</v>
      </c>
      <c r="M2886" s="17">
        <v>68.071600000000004</v>
      </c>
      <c r="N2886" s="17">
        <v>32.607000000000006</v>
      </c>
      <c r="O2886" s="18">
        <f t="shared" si="91"/>
        <v>35.464599999999997</v>
      </c>
      <c r="P2886" s="17"/>
    </row>
    <row r="2887" spans="1:16" x14ac:dyDescent="0.2">
      <c r="A2887" s="5">
        <f t="shared" si="90"/>
        <v>7</v>
      </c>
      <c r="B2887" s="15">
        <v>45871</v>
      </c>
      <c r="C2887" t="s">
        <v>46</v>
      </c>
      <c r="D2887" t="s">
        <v>49</v>
      </c>
      <c r="E2887" t="s">
        <v>168</v>
      </c>
      <c r="H2887" t="s">
        <v>54</v>
      </c>
      <c r="I2887" t="s">
        <v>2</v>
      </c>
      <c r="J2887" t="s">
        <v>52</v>
      </c>
      <c r="K2887" s="16">
        <v>15</v>
      </c>
      <c r="L2887" s="17">
        <v>904.83199999999999</v>
      </c>
      <c r="M2887" s="17">
        <v>72.386560000000003</v>
      </c>
      <c r="N2887" s="17">
        <v>39.637</v>
      </c>
      <c r="O2887" s="18">
        <f t="shared" si="91"/>
        <v>32.749560000000002</v>
      </c>
      <c r="P2887" s="17"/>
    </row>
    <row r="2888" spans="1:16" x14ac:dyDescent="0.2">
      <c r="A2888" s="5">
        <f t="shared" si="90"/>
        <v>7</v>
      </c>
      <c r="B2888" s="15">
        <v>45871</v>
      </c>
      <c r="C2888" t="s">
        <v>48</v>
      </c>
      <c r="D2888" t="s">
        <v>49</v>
      </c>
      <c r="E2888" t="s">
        <v>168</v>
      </c>
      <c r="H2888" t="s">
        <v>62</v>
      </c>
      <c r="I2888" t="s">
        <v>2</v>
      </c>
      <c r="J2888" t="s">
        <v>57</v>
      </c>
      <c r="K2888" s="16">
        <v>10</v>
      </c>
      <c r="L2888" s="17">
        <v>888.67100000000005</v>
      </c>
      <c r="M2888" s="17">
        <v>71.093680000000006</v>
      </c>
      <c r="N2888" s="17">
        <v>73.397999999999996</v>
      </c>
      <c r="O2888" s="18">
        <f t="shared" si="91"/>
        <v>-2.3043199999999899</v>
      </c>
      <c r="P2888" s="17"/>
    </row>
    <row r="2889" spans="1:16" x14ac:dyDescent="0.2">
      <c r="A2889" s="5">
        <f t="shared" si="90"/>
        <v>7</v>
      </c>
      <c r="B2889" s="15">
        <v>45871</v>
      </c>
      <c r="C2889" t="s">
        <v>55</v>
      </c>
      <c r="D2889" t="s">
        <v>49</v>
      </c>
      <c r="E2889" t="s">
        <v>168</v>
      </c>
      <c r="H2889" t="s">
        <v>54</v>
      </c>
      <c r="I2889" t="s">
        <v>42</v>
      </c>
      <c r="J2889" t="s">
        <v>57</v>
      </c>
      <c r="K2889" s="16">
        <v>16</v>
      </c>
      <c r="L2889" s="17">
        <v>1163.653</v>
      </c>
      <c r="M2889" s="17">
        <v>93.092240000000004</v>
      </c>
      <c r="N2889" s="17">
        <v>41.864000000000004</v>
      </c>
      <c r="O2889" s="18">
        <f t="shared" si="91"/>
        <v>51.22824</v>
      </c>
      <c r="P2889" s="17"/>
    </row>
    <row r="2890" spans="1:16" x14ac:dyDescent="0.2">
      <c r="A2890" s="5">
        <f t="shared" si="90"/>
        <v>7</v>
      </c>
      <c r="B2890" s="15">
        <v>45871</v>
      </c>
      <c r="C2890" t="s">
        <v>70</v>
      </c>
      <c r="D2890" t="s">
        <v>49</v>
      </c>
      <c r="E2890" t="s">
        <v>168</v>
      </c>
      <c r="H2890" t="s">
        <v>54</v>
      </c>
      <c r="I2890" t="s">
        <v>42</v>
      </c>
      <c r="J2890" t="s">
        <v>57</v>
      </c>
      <c r="K2890" s="16">
        <v>16</v>
      </c>
      <c r="L2890" s="17">
        <v>972.39200000000005</v>
      </c>
      <c r="M2890" s="17">
        <v>77.791360000000012</v>
      </c>
      <c r="N2890" s="17">
        <v>33.225999999999999</v>
      </c>
      <c r="O2890" s="18">
        <f t="shared" si="91"/>
        <v>44.565360000000013</v>
      </c>
      <c r="P2890" s="17"/>
    </row>
    <row r="2891" spans="1:16" x14ac:dyDescent="0.2">
      <c r="A2891" s="5">
        <f t="shared" si="90"/>
        <v>7</v>
      </c>
      <c r="B2891" s="15">
        <v>45871</v>
      </c>
      <c r="C2891" t="s">
        <v>32</v>
      </c>
      <c r="D2891" t="s">
        <v>49</v>
      </c>
      <c r="E2891" t="s">
        <v>114</v>
      </c>
      <c r="H2891" t="s">
        <v>54</v>
      </c>
      <c r="I2891" t="s">
        <v>42</v>
      </c>
      <c r="J2891" t="s">
        <v>57</v>
      </c>
      <c r="K2891" s="16">
        <v>8</v>
      </c>
      <c r="L2891" s="17">
        <v>659.61500000000001</v>
      </c>
      <c r="M2891" s="17">
        <v>52.769200000000005</v>
      </c>
      <c r="N2891" s="17">
        <v>29.814</v>
      </c>
      <c r="O2891" s="18">
        <f t="shared" si="91"/>
        <v>22.955200000000005</v>
      </c>
      <c r="P2891" s="17"/>
    </row>
    <row r="2892" spans="1:16" x14ac:dyDescent="0.2">
      <c r="A2892" s="5">
        <f t="shared" si="90"/>
        <v>7</v>
      </c>
      <c r="B2892" s="15">
        <v>45871</v>
      </c>
      <c r="C2892" t="s">
        <v>39</v>
      </c>
      <c r="D2892" t="s">
        <v>49</v>
      </c>
      <c r="E2892" t="s">
        <v>114</v>
      </c>
      <c r="H2892" t="s">
        <v>51</v>
      </c>
      <c r="I2892" t="s">
        <v>2</v>
      </c>
      <c r="J2892" t="s">
        <v>52</v>
      </c>
      <c r="K2892" s="16">
        <v>14</v>
      </c>
      <c r="L2892" s="17">
        <v>764.49</v>
      </c>
      <c r="M2892" s="17">
        <v>61.159199999999998</v>
      </c>
      <c r="N2892" s="17">
        <v>13.393000000000002</v>
      </c>
      <c r="O2892" s="18">
        <f t="shared" si="91"/>
        <v>47.766199999999998</v>
      </c>
      <c r="P2892" s="17"/>
    </row>
    <row r="2893" spans="1:16" x14ac:dyDescent="0.2">
      <c r="A2893" s="5">
        <f t="shared" si="90"/>
        <v>7</v>
      </c>
      <c r="B2893" s="15">
        <v>45871</v>
      </c>
      <c r="C2893" t="s">
        <v>42</v>
      </c>
      <c r="D2893" t="s">
        <v>49</v>
      </c>
      <c r="E2893" t="s">
        <v>114</v>
      </c>
      <c r="H2893" t="s">
        <v>45</v>
      </c>
      <c r="I2893" t="s">
        <v>36</v>
      </c>
      <c r="J2893" t="s">
        <v>57</v>
      </c>
      <c r="K2893" s="16">
        <v>10</v>
      </c>
      <c r="L2893" s="17">
        <v>837.69299999999998</v>
      </c>
      <c r="M2893" s="17">
        <v>67.015439999999998</v>
      </c>
      <c r="N2893" s="17">
        <v>23.454000000000004</v>
      </c>
      <c r="O2893" s="18">
        <f t="shared" si="91"/>
        <v>43.56143999999999</v>
      </c>
      <c r="P2893" s="17"/>
    </row>
    <row r="2894" spans="1:16" x14ac:dyDescent="0.2">
      <c r="A2894" s="5">
        <f t="shared" si="90"/>
        <v>7</v>
      </c>
      <c r="B2894" s="15">
        <v>45871</v>
      </c>
      <c r="C2894" t="s">
        <v>36</v>
      </c>
      <c r="D2894" t="s">
        <v>33</v>
      </c>
      <c r="E2894" t="s">
        <v>114</v>
      </c>
      <c r="H2894" t="s">
        <v>35</v>
      </c>
      <c r="I2894" t="s">
        <v>42</v>
      </c>
      <c r="J2894" t="s">
        <v>52</v>
      </c>
      <c r="K2894" s="16">
        <v>10</v>
      </c>
      <c r="L2894" s="17">
        <v>331.93599999999998</v>
      </c>
      <c r="M2894" s="17">
        <v>26.554879999999997</v>
      </c>
      <c r="N2894" s="17">
        <v>27.837</v>
      </c>
      <c r="O2894" s="18">
        <f t="shared" si="91"/>
        <v>-1.2821200000000026</v>
      </c>
      <c r="P2894" s="17"/>
    </row>
    <row r="2895" spans="1:16" x14ac:dyDescent="0.2">
      <c r="A2895" s="5">
        <f t="shared" ref="A2895:A2958" si="92">WEEKDAY(B2895)</f>
        <v>7</v>
      </c>
      <c r="B2895" s="15">
        <v>45871</v>
      </c>
      <c r="C2895" t="s">
        <v>44</v>
      </c>
      <c r="D2895" t="s">
        <v>49</v>
      </c>
      <c r="E2895" t="s">
        <v>114</v>
      </c>
      <c r="H2895" t="s">
        <v>45</v>
      </c>
      <c r="I2895" t="s">
        <v>2</v>
      </c>
      <c r="J2895" t="s">
        <v>117</v>
      </c>
      <c r="K2895" s="16">
        <v>8</v>
      </c>
      <c r="L2895" s="17">
        <v>455.101</v>
      </c>
      <c r="M2895" s="17">
        <v>36.408079999999998</v>
      </c>
      <c r="N2895" s="17">
        <v>17.667000000000002</v>
      </c>
      <c r="O2895" s="18">
        <f t="shared" ref="O2895:O2958" si="93">M2895-N2895</f>
        <v>18.741079999999997</v>
      </c>
      <c r="P2895" s="17"/>
    </row>
    <row r="2896" spans="1:16" x14ac:dyDescent="0.2">
      <c r="A2896" s="5">
        <f t="shared" si="92"/>
        <v>7</v>
      </c>
      <c r="B2896" s="15">
        <v>45871</v>
      </c>
      <c r="C2896" t="s">
        <v>46</v>
      </c>
      <c r="D2896" t="s">
        <v>33</v>
      </c>
      <c r="E2896" t="s">
        <v>114</v>
      </c>
      <c r="H2896" t="s">
        <v>35</v>
      </c>
      <c r="I2896" t="s">
        <v>42</v>
      </c>
      <c r="J2896" t="s">
        <v>43</v>
      </c>
      <c r="K2896" s="16">
        <v>9</v>
      </c>
      <c r="L2896" s="17">
        <v>343.27499999999998</v>
      </c>
      <c r="M2896" s="17">
        <v>27.462</v>
      </c>
      <c r="N2896" s="17">
        <v>27.065000000000001</v>
      </c>
      <c r="O2896" s="18">
        <f t="shared" si="93"/>
        <v>0.39699999999999847</v>
      </c>
      <c r="P2896" s="17"/>
    </row>
    <row r="2897" spans="1:17" x14ac:dyDescent="0.2">
      <c r="A2897" s="5">
        <f t="shared" si="92"/>
        <v>7</v>
      </c>
      <c r="B2897" s="15">
        <v>45871</v>
      </c>
      <c r="C2897" t="s">
        <v>48</v>
      </c>
      <c r="D2897" t="s">
        <v>49</v>
      </c>
      <c r="E2897" t="s">
        <v>114</v>
      </c>
      <c r="H2897" t="s">
        <v>35</v>
      </c>
      <c r="I2897" t="s">
        <v>2</v>
      </c>
      <c r="J2897" t="s">
        <v>93</v>
      </c>
      <c r="K2897" s="16">
        <v>7</v>
      </c>
      <c r="L2897" s="17">
        <v>317.14800000000002</v>
      </c>
      <c r="M2897" s="17">
        <v>25.371840000000002</v>
      </c>
      <c r="N2897" s="17">
        <v>15.102</v>
      </c>
      <c r="O2897" s="18">
        <f t="shared" si="93"/>
        <v>10.269840000000002</v>
      </c>
      <c r="P2897" s="17"/>
    </row>
    <row r="2898" spans="1:17" x14ac:dyDescent="0.2">
      <c r="A2898" s="5">
        <f t="shared" si="92"/>
        <v>7</v>
      </c>
      <c r="B2898" s="15">
        <v>45871</v>
      </c>
      <c r="C2898" t="s">
        <v>55</v>
      </c>
      <c r="D2898" t="s">
        <v>49</v>
      </c>
      <c r="E2898" t="s">
        <v>114</v>
      </c>
      <c r="H2898" t="s">
        <v>35</v>
      </c>
      <c r="I2898" t="s">
        <v>2</v>
      </c>
      <c r="J2898" t="s">
        <v>93</v>
      </c>
      <c r="K2898" s="16">
        <v>7</v>
      </c>
      <c r="L2898" s="17">
        <v>219.995</v>
      </c>
      <c r="M2898" s="17">
        <v>17.599600000000002</v>
      </c>
      <c r="N2898" s="17">
        <v>15.102</v>
      </c>
      <c r="O2898" s="18">
        <f t="shared" si="93"/>
        <v>2.497600000000002</v>
      </c>
      <c r="P2898" s="17"/>
    </row>
    <row r="2899" spans="1:17" x14ac:dyDescent="0.2">
      <c r="A2899" s="5">
        <f t="shared" si="92"/>
        <v>1</v>
      </c>
      <c r="B2899" s="15">
        <v>45872</v>
      </c>
      <c r="C2899" t="s">
        <v>32</v>
      </c>
      <c r="D2899" t="s">
        <v>49</v>
      </c>
      <c r="E2899" t="s">
        <v>58</v>
      </c>
      <c r="H2899" t="s">
        <v>73</v>
      </c>
      <c r="I2899" t="s">
        <v>2</v>
      </c>
      <c r="J2899" t="s">
        <v>117</v>
      </c>
      <c r="K2899" s="16">
        <v>8</v>
      </c>
      <c r="L2899" s="17">
        <v>1296.4110000000001</v>
      </c>
      <c r="M2899" s="17">
        <v>103.71288000000001</v>
      </c>
      <c r="N2899" s="17">
        <v>79.710999999999999</v>
      </c>
      <c r="O2899" s="18">
        <f t="shared" si="93"/>
        <v>24.001880000000014</v>
      </c>
      <c r="P2899" s="17"/>
    </row>
    <row r="2900" spans="1:17" x14ac:dyDescent="0.2">
      <c r="A2900" s="5">
        <f t="shared" si="92"/>
        <v>1</v>
      </c>
      <c r="B2900" s="15">
        <v>45872</v>
      </c>
      <c r="C2900" t="s">
        <v>39</v>
      </c>
      <c r="D2900" t="s">
        <v>49</v>
      </c>
      <c r="E2900" t="s">
        <v>58</v>
      </c>
      <c r="H2900" t="s">
        <v>63</v>
      </c>
      <c r="I2900" t="s">
        <v>64</v>
      </c>
      <c r="J2900" t="s">
        <v>52</v>
      </c>
      <c r="K2900" s="16">
        <v>7</v>
      </c>
      <c r="L2900" s="17">
        <v>1474.623</v>
      </c>
      <c r="M2900" s="17">
        <v>117.96984</v>
      </c>
      <c r="N2900" s="17">
        <v>129.57499999999999</v>
      </c>
      <c r="O2900" s="18">
        <f t="shared" si="93"/>
        <v>-11.605159999999984</v>
      </c>
      <c r="P2900" s="17"/>
    </row>
    <row r="2901" spans="1:17" x14ac:dyDescent="0.2">
      <c r="A2901" s="5">
        <f t="shared" si="92"/>
        <v>1</v>
      </c>
      <c r="B2901" s="15">
        <v>45872</v>
      </c>
      <c r="C2901" t="s">
        <v>42</v>
      </c>
      <c r="D2901" t="s">
        <v>49</v>
      </c>
      <c r="E2901" t="s">
        <v>58</v>
      </c>
      <c r="F2901" t="s">
        <v>53</v>
      </c>
      <c r="H2901" t="s">
        <v>54</v>
      </c>
      <c r="I2901" t="s">
        <v>39</v>
      </c>
      <c r="J2901" t="s">
        <v>57</v>
      </c>
      <c r="K2901" s="16">
        <v>16</v>
      </c>
      <c r="L2901" s="17">
        <v>9332.6029999999992</v>
      </c>
      <c r="M2901" s="17">
        <v>746.60823999999991</v>
      </c>
      <c r="N2901" s="17">
        <v>78.611000000000004</v>
      </c>
      <c r="O2901" s="18">
        <f t="shared" si="93"/>
        <v>667.99723999999992</v>
      </c>
      <c r="P2901" s="17"/>
    </row>
    <row r="2902" spans="1:17" x14ac:dyDescent="0.2">
      <c r="A2902" s="5">
        <f t="shared" si="92"/>
        <v>1</v>
      </c>
      <c r="B2902" s="15">
        <v>45872</v>
      </c>
      <c r="C2902" t="s">
        <v>36</v>
      </c>
      <c r="D2902" t="s">
        <v>49</v>
      </c>
      <c r="E2902" t="s">
        <v>58</v>
      </c>
      <c r="H2902" t="s">
        <v>73</v>
      </c>
      <c r="I2902" t="s">
        <v>2</v>
      </c>
      <c r="J2902" t="s">
        <v>117</v>
      </c>
      <c r="K2902" s="16">
        <v>11</v>
      </c>
      <c r="L2902" s="17">
        <v>1860.127</v>
      </c>
      <c r="M2902" s="17">
        <v>148.81016</v>
      </c>
      <c r="N2902" s="17">
        <v>79.804000000000002</v>
      </c>
      <c r="O2902" s="18">
        <f t="shared" si="93"/>
        <v>69.006159999999994</v>
      </c>
      <c r="P2902" s="17"/>
    </row>
    <row r="2903" spans="1:17" x14ac:dyDescent="0.2">
      <c r="A2903" s="5">
        <f t="shared" si="92"/>
        <v>1</v>
      </c>
      <c r="B2903" s="15">
        <v>45872</v>
      </c>
      <c r="C2903" t="s">
        <v>44</v>
      </c>
      <c r="D2903" t="s">
        <v>49</v>
      </c>
      <c r="E2903" t="s">
        <v>58</v>
      </c>
      <c r="H2903" t="s">
        <v>63</v>
      </c>
      <c r="I2903" t="s">
        <v>148</v>
      </c>
      <c r="J2903" t="s">
        <v>57</v>
      </c>
      <c r="K2903" s="16">
        <v>13</v>
      </c>
      <c r="L2903" s="17">
        <v>2838.5569999999998</v>
      </c>
      <c r="M2903" s="17">
        <v>227.08455999999998</v>
      </c>
      <c r="N2903" s="17">
        <v>306.09800000000001</v>
      </c>
      <c r="O2903" s="18">
        <f t="shared" si="93"/>
        <v>-79.013440000000031</v>
      </c>
      <c r="P2903" s="17"/>
    </row>
    <row r="2904" spans="1:17" x14ac:dyDescent="0.2">
      <c r="A2904" s="5">
        <f t="shared" si="92"/>
        <v>1</v>
      </c>
      <c r="B2904" s="15">
        <v>45872</v>
      </c>
      <c r="C2904" t="s">
        <v>46</v>
      </c>
      <c r="D2904" t="s">
        <v>49</v>
      </c>
      <c r="E2904" t="s">
        <v>58</v>
      </c>
      <c r="H2904" t="s">
        <v>54</v>
      </c>
      <c r="I2904" t="s">
        <v>42</v>
      </c>
      <c r="J2904" t="s">
        <v>57</v>
      </c>
      <c r="K2904" s="16">
        <v>16</v>
      </c>
      <c r="L2904" s="17">
        <v>1972.9390000000001</v>
      </c>
      <c r="M2904" s="17">
        <v>157.83512000000002</v>
      </c>
      <c r="N2904" s="17">
        <v>42.100999999999999</v>
      </c>
      <c r="O2904" s="18">
        <f t="shared" si="93"/>
        <v>115.73412000000002</v>
      </c>
      <c r="P2904" s="17"/>
      <c r="Q2904" t="s">
        <v>2</v>
      </c>
    </row>
    <row r="2905" spans="1:17" x14ac:dyDescent="0.2">
      <c r="A2905" s="5">
        <f t="shared" si="92"/>
        <v>1</v>
      </c>
      <c r="B2905" s="15">
        <v>45872</v>
      </c>
      <c r="C2905" t="s">
        <v>48</v>
      </c>
      <c r="D2905" t="s">
        <v>49</v>
      </c>
      <c r="E2905" t="s">
        <v>58</v>
      </c>
      <c r="H2905" t="s">
        <v>63</v>
      </c>
      <c r="I2905" t="s">
        <v>64</v>
      </c>
      <c r="J2905" t="s">
        <v>117</v>
      </c>
      <c r="K2905" s="16">
        <v>8</v>
      </c>
      <c r="L2905" s="17">
        <v>1733.3630000000001</v>
      </c>
      <c r="M2905" s="17">
        <v>138.66904</v>
      </c>
      <c r="N2905" s="17">
        <v>94.086999999999989</v>
      </c>
      <c r="O2905" s="18">
        <f t="shared" si="93"/>
        <v>44.582040000000006</v>
      </c>
      <c r="P2905" s="17"/>
    </row>
    <row r="2906" spans="1:17" x14ac:dyDescent="0.2">
      <c r="A2906" s="5">
        <f t="shared" si="92"/>
        <v>1</v>
      </c>
      <c r="B2906" s="15">
        <v>45872</v>
      </c>
      <c r="C2906" t="s">
        <v>55</v>
      </c>
      <c r="D2906" t="s">
        <v>49</v>
      </c>
      <c r="E2906" t="s">
        <v>58</v>
      </c>
      <c r="H2906" t="s">
        <v>54</v>
      </c>
      <c r="I2906" t="s">
        <v>42</v>
      </c>
      <c r="J2906" t="s">
        <v>57</v>
      </c>
      <c r="K2906" s="16">
        <v>15</v>
      </c>
      <c r="L2906" s="17">
        <v>2451.971</v>
      </c>
      <c r="M2906" s="17">
        <v>196.15768</v>
      </c>
      <c r="N2906" s="17">
        <v>33.708000000000006</v>
      </c>
      <c r="O2906" s="18">
        <f t="shared" si="93"/>
        <v>162.44968</v>
      </c>
      <c r="P2906" s="17"/>
    </row>
    <row r="2907" spans="1:17" x14ac:dyDescent="0.2">
      <c r="A2907" s="5">
        <f t="shared" si="92"/>
        <v>1</v>
      </c>
      <c r="B2907" s="15">
        <v>45872</v>
      </c>
      <c r="C2907" t="s">
        <v>70</v>
      </c>
      <c r="D2907" t="s">
        <v>49</v>
      </c>
      <c r="E2907" t="s">
        <v>58</v>
      </c>
      <c r="H2907" t="s">
        <v>63</v>
      </c>
      <c r="I2907" t="s">
        <v>64</v>
      </c>
      <c r="J2907" t="s">
        <v>117</v>
      </c>
      <c r="K2907" s="16">
        <v>6</v>
      </c>
      <c r="L2907" s="17">
        <v>473.82900000000001</v>
      </c>
      <c r="M2907" s="17">
        <v>37.906320000000001</v>
      </c>
      <c r="N2907" s="17">
        <v>107.53299999999999</v>
      </c>
      <c r="O2907" s="18">
        <f t="shared" si="93"/>
        <v>-69.626679999999993</v>
      </c>
      <c r="P2907" s="17"/>
    </row>
    <row r="2908" spans="1:17" x14ac:dyDescent="0.2">
      <c r="A2908" s="5">
        <f t="shared" si="92"/>
        <v>1</v>
      </c>
      <c r="B2908" s="15">
        <v>45872</v>
      </c>
      <c r="C2908" t="s">
        <v>32</v>
      </c>
      <c r="D2908" t="s">
        <v>49</v>
      </c>
      <c r="E2908" t="s">
        <v>133</v>
      </c>
      <c r="H2908" t="s">
        <v>51</v>
      </c>
      <c r="I2908" t="s">
        <v>2</v>
      </c>
      <c r="J2908" t="s">
        <v>52</v>
      </c>
      <c r="K2908" s="16">
        <v>11</v>
      </c>
      <c r="L2908" s="17">
        <v>632.78200000000004</v>
      </c>
      <c r="M2908" s="17">
        <v>50.622560000000007</v>
      </c>
      <c r="N2908" s="17">
        <v>29.103000000000002</v>
      </c>
      <c r="O2908" s="18">
        <f t="shared" si="93"/>
        <v>21.519560000000006</v>
      </c>
      <c r="P2908" s="17"/>
    </row>
    <row r="2909" spans="1:17" x14ac:dyDescent="0.2">
      <c r="A2909" s="5">
        <f t="shared" si="92"/>
        <v>1</v>
      </c>
      <c r="B2909" s="15">
        <v>45872</v>
      </c>
      <c r="C2909" t="s">
        <v>39</v>
      </c>
      <c r="D2909" t="s">
        <v>49</v>
      </c>
      <c r="E2909" t="s">
        <v>133</v>
      </c>
      <c r="H2909" t="s">
        <v>54</v>
      </c>
      <c r="I2909" t="s">
        <v>42</v>
      </c>
      <c r="J2909" t="s">
        <v>57</v>
      </c>
      <c r="K2909" s="16">
        <v>12</v>
      </c>
      <c r="L2909" s="17">
        <v>553.18799999999999</v>
      </c>
      <c r="M2909" s="17">
        <v>44.255040000000001</v>
      </c>
      <c r="N2909" s="17">
        <v>28.278000000000002</v>
      </c>
      <c r="O2909" s="18">
        <f t="shared" si="93"/>
        <v>15.977039999999999</v>
      </c>
      <c r="P2909" s="17"/>
      <c r="Q2909" t="s">
        <v>2</v>
      </c>
    </row>
    <row r="2910" spans="1:17" x14ac:dyDescent="0.2">
      <c r="A2910" s="5">
        <f t="shared" si="92"/>
        <v>1</v>
      </c>
      <c r="B2910" s="15">
        <v>45872</v>
      </c>
      <c r="C2910" t="s">
        <v>42</v>
      </c>
      <c r="D2910" t="s">
        <v>49</v>
      </c>
      <c r="E2910" t="s">
        <v>133</v>
      </c>
      <c r="H2910" t="s">
        <v>35</v>
      </c>
      <c r="I2910" t="s">
        <v>36</v>
      </c>
      <c r="J2910" t="s">
        <v>57</v>
      </c>
      <c r="K2910" s="16">
        <v>12</v>
      </c>
      <c r="L2910" s="17">
        <v>525.322</v>
      </c>
      <c r="M2910" s="17">
        <v>42.025759999999998</v>
      </c>
      <c r="N2910" s="17">
        <v>20.153000000000002</v>
      </c>
      <c r="O2910" s="18">
        <f t="shared" si="93"/>
        <v>21.872759999999996</v>
      </c>
      <c r="P2910" s="17"/>
    </row>
    <row r="2911" spans="1:17" x14ac:dyDescent="0.2">
      <c r="A2911" s="5">
        <f t="shared" si="92"/>
        <v>1</v>
      </c>
      <c r="B2911" s="15">
        <v>45872</v>
      </c>
      <c r="C2911" t="s">
        <v>36</v>
      </c>
      <c r="D2911" t="s">
        <v>49</v>
      </c>
      <c r="E2911" t="s">
        <v>133</v>
      </c>
      <c r="H2911" t="s">
        <v>35</v>
      </c>
      <c r="I2911" t="s">
        <v>2</v>
      </c>
      <c r="J2911" t="s">
        <v>52</v>
      </c>
      <c r="K2911" s="16">
        <v>11</v>
      </c>
      <c r="L2911" s="17">
        <v>509.82299999999998</v>
      </c>
      <c r="M2911" s="17">
        <v>40.78584</v>
      </c>
      <c r="N2911" s="17">
        <v>17.694000000000003</v>
      </c>
      <c r="O2911" s="18">
        <f t="shared" si="93"/>
        <v>23.091839999999998</v>
      </c>
      <c r="P2911" s="17"/>
    </row>
    <row r="2912" spans="1:17" x14ac:dyDescent="0.2">
      <c r="A2912" s="5">
        <f t="shared" si="92"/>
        <v>1</v>
      </c>
      <c r="B2912" s="15">
        <v>45872</v>
      </c>
      <c r="C2912" t="s">
        <v>46</v>
      </c>
      <c r="D2912" t="s">
        <v>33</v>
      </c>
      <c r="E2912" t="s">
        <v>133</v>
      </c>
      <c r="H2912" t="s">
        <v>35</v>
      </c>
      <c r="I2912" t="s">
        <v>36</v>
      </c>
      <c r="J2912" t="s">
        <v>40</v>
      </c>
      <c r="K2912" s="16">
        <v>8</v>
      </c>
      <c r="L2912" s="17">
        <v>377.48200000000003</v>
      </c>
      <c r="M2912" s="17">
        <v>30.198560000000004</v>
      </c>
      <c r="N2912" s="17">
        <v>24.628</v>
      </c>
      <c r="O2912" s="18">
        <f t="shared" si="93"/>
        <v>5.570560000000004</v>
      </c>
      <c r="P2912" s="17"/>
      <c r="Q2912" t="s">
        <v>2</v>
      </c>
    </row>
    <row r="2913" spans="1:17" x14ac:dyDescent="0.2">
      <c r="A2913" s="5">
        <f t="shared" si="92"/>
        <v>1</v>
      </c>
      <c r="B2913" s="15">
        <v>45872</v>
      </c>
      <c r="C2913" t="s">
        <v>48</v>
      </c>
      <c r="D2913" t="s">
        <v>33</v>
      </c>
      <c r="E2913" t="s">
        <v>133</v>
      </c>
      <c r="H2913" t="s">
        <v>35</v>
      </c>
      <c r="I2913" t="s">
        <v>39</v>
      </c>
      <c r="J2913" t="s">
        <v>47</v>
      </c>
      <c r="K2913" s="16">
        <v>7</v>
      </c>
      <c r="L2913" s="17">
        <v>236.61</v>
      </c>
      <c r="M2913" s="17">
        <f>L2913*0.08</f>
        <v>18.928800000000003</v>
      </c>
      <c r="N2913" s="17">
        <v>30.614000000000001</v>
      </c>
      <c r="O2913" s="18">
        <f t="shared" si="93"/>
        <v>-11.685199999999998</v>
      </c>
      <c r="P2913" s="17"/>
    </row>
    <row r="2914" spans="1:17" x14ac:dyDescent="0.2">
      <c r="A2914" s="5">
        <f t="shared" si="92"/>
        <v>1</v>
      </c>
      <c r="B2914" s="15">
        <v>45872</v>
      </c>
      <c r="C2914" t="s">
        <v>55</v>
      </c>
      <c r="D2914" t="s">
        <v>49</v>
      </c>
      <c r="E2914" t="s">
        <v>133</v>
      </c>
      <c r="H2914" t="s">
        <v>35</v>
      </c>
      <c r="I2914" t="s">
        <v>42</v>
      </c>
      <c r="J2914" t="s">
        <v>57</v>
      </c>
      <c r="K2914" s="16">
        <v>12</v>
      </c>
      <c r="L2914" s="17">
        <v>257.18099999999998</v>
      </c>
      <c r="M2914" s="17">
        <v>20.574479999999998</v>
      </c>
      <c r="N2914" s="17">
        <v>13.802</v>
      </c>
      <c r="O2914" s="18">
        <f t="shared" si="93"/>
        <v>6.7724799999999981</v>
      </c>
      <c r="P2914" s="17"/>
    </row>
    <row r="2915" spans="1:17" x14ac:dyDescent="0.2">
      <c r="A2915" s="5">
        <f t="shared" si="92"/>
        <v>2</v>
      </c>
      <c r="B2915" s="15">
        <v>45873</v>
      </c>
      <c r="C2915" t="s">
        <v>32</v>
      </c>
      <c r="D2915" t="s">
        <v>49</v>
      </c>
      <c r="E2915" t="s">
        <v>149</v>
      </c>
      <c r="H2915" t="s">
        <v>35</v>
      </c>
      <c r="I2915" t="s">
        <v>39</v>
      </c>
      <c r="J2915" t="s">
        <v>117</v>
      </c>
      <c r="K2915" s="16">
        <v>7</v>
      </c>
      <c r="L2915" s="17">
        <v>345.11700000000002</v>
      </c>
      <c r="M2915" s="17">
        <v>27.609360000000002</v>
      </c>
      <c r="N2915" s="17">
        <v>58.988999999999997</v>
      </c>
      <c r="O2915" s="18">
        <f t="shared" si="93"/>
        <v>-31.379639999999995</v>
      </c>
      <c r="P2915" s="17"/>
    </row>
    <row r="2916" spans="1:17" x14ac:dyDescent="0.2">
      <c r="A2916" s="5">
        <f t="shared" si="92"/>
        <v>2</v>
      </c>
      <c r="B2916" s="15">
        <v>45873</v>
      </c>
      <c r="C2916" t="s">
        <v>39</v>
      </c>
      <c r="D2916" t="s">
        <v>49</v>
      </c>
      <c r="E2916" t="s">
        <v>149</v>
      </c>
      <c r="H2916" t="s">
        <v>51</v>
      </c>
      <c r="I2916" t="s">
        <v>2</v>
      </c>
      <c r="J2916" t="s">
        <v>52</v>
      </c>
      <c r="K2916" s="16">
        <v>6</v>
      </c>
      <c r="L2916" s="17">
        <v>542.04200000000003</v>
      </c>
      <c r="M2916" s="17">
        <v>43.36336</v>
      </c>
      <c r="N2916" s="17">
        <v>37.778999999999996</v>
      </c>
      <c r="O2916" s="18">
        <f t="shared" si="93"/>
        <v>5.5843600000000038</v>
      </c>
      <c r="P2916" s="17"/>
    </row>
    <row r="2917" spans="1:17" x14ac:dyDescent="0.2">
      <c r="A2917" s="5">
        <f t="shared" si="92"/>
        <v>2</v>
      </c>
      <c r="B2917" s="15">
        <v>45873</v>
      </c>
      <c r="C2917" t="s">
        <v>42</v>
      </c>
      <c r="D2917" t="s">
        <v>49</v>
      </c>
      <c r="E2917" t="s">
        <v>149</v>
      </c>
      <c r="H2917" t="s">
        <v>45</v>
      </c>
      <c r="I2917" t="s">
        <v>36</v>
      </c>
      <c r="J2917" t="s">
        <v>57</v>
      </c>
      <c r="K2917" s="16">
        <v>8</v>
      </c>
      <c r="L2917" s="17">
        <v>513.38400000000001</v>
      </c>
      <c r="M2917" s="17">
        <v>41.070720000000001</v>
      </c>
      <c r="N2917" s="17">
        <v>23.163</v>
      </c>
      <c r="O2917" s="18">
        <f t="shared" si="93"/>
        <v>17.907720000000001</v>
      </c>
      <c r="P2917" s="17"/>
    </row>
    <row r="2918" spans="1:17" x14ac:dyDescent="0.2">
      <c r="A2918" s="5">
        <f t="shared" si="92"/>
        <v>2</v>
      </c>
      <c r="B2918" s="15">
        <v>45873</v>
      </c>
      <c r="C2918" t="s">
        <v>36</v>
      </c>
      <c r="D2918" t="s">
        <v>49</v>
      </c>
      <c r="E2918" t="s">
        <v>149</v>
      </c>
      <c r="H2918" t="s">
        <v>35</v>
      </c>
      <c r="I2918" t="s">
        <v>42</v>
      </c>
      <c r="J2918" t="s">
        <v>57</v>
      </c>
      <c r="K2918" s="16">
        <v>9</v>
      </c>
      <c r="L2918" s="17">
        <v>639.803</v>
      </c>
      <c r="M2918" s="17">
        <v>51.184240000000003</v>
      </c>
      <c r="N2918" s="17">
        <v>24.4</v>
      </c>
      <c r="O2918" s="18">
        <f t="shared" si="93"/>
        <v>26.784240000000004</v>
      </c>
      <c r="P2918" s="17"/>
    </row>
    <row r="2919" spans="1:17" x14ac:dyDescent="0.2">
      <c r="A2919" s="5">
        <f t="shared" si="92"/>
        <v>2</v>
      </c>
      <c r="B2919" s="15">
        <v>45873</v>
      </c>
      <c r="C2919" t="s">
        <v>44</v>
      </c>
      <c r="D2919" t="s">
        <v>49</v>
      </c>
      <c r="E2919" t="s">
        <v>149</v>
      </c>
      <c r="H2919" t="s">
        <v>54</v>
      </c>
      <c r="I2919" t="s">
        <v>42</v>
      </c>
      <c r="J2919" t="s">
        <v>57</v>
      </c>
      <c r="K2919" s="16">
        <v>15</v>
      </c>
      <c r="L2919" s="17">
        <v>708.78700000000003</v>
      </c>
      <c r="M2919" s="17">
        <v>56.702960000000004</v>
      </c>
      <c r="N2919" s="17">
        <v>31.963000000000001</v>
      </c>
      <c r="O2919" s="18">
        <f t="shared" si="93"/>
        <v>24.739960000000004</v>
      </c>
      <c r="P2919" s="17"/>
    </row>
    <row r="2920" spans="1:17" x14ac:dyDescent="0.2">
      <c r="A2920" s="5">
        <f t="shared" si="92"/>
        <v>2</v>
      </c>
      <c r="B2920" s="15">
        <v>45873</v>
      </c>
      <c r="C2920" t="s">
        <v>46</v>
      </c>
      <c r="D2920" t="s">
        <v>49</v>
      </c>
      <c r="E2920" t="s">
        <v>149</v>
      </c>
      <c r="H2920" t="s">
        <v>45</v>
      </c>
      <c r="I2920" t="s">
        <v>42</v>
      </c>
      <c r="J2920" t="s">
        <v>57</v>
      </c>
      <c r="K2920" s="16">
        <v>11</v>
      </c>
      <c r="L2920" s="17">
        <v>749.10500000000002</v>
      </c>
      <c r="M2920" s="17">
        <v>59.928400000000003</v>
      </c>
      <c r="N2920" s="17">
        <v>28.37</v>
      </c>
      <c r="O2920" s="18">
        <f t="shared" si="93"/>
        <v>31.558400000000002</v>
      </c>
      <c r="P2920" s="17"/>
    </row>
    <row r="2921" spans="1:17" x14ac:dyDescent="0.2">
      <c r="A2921" s="5">
        <f t="shared" si="92"/>
        <v>2</v>
      </c>
      <c r="B2921" s="15">
        <v>45873</v>
      </c>
      <c r="C2921" t="s">
        <v>48</v>
      </c>
      <c r="D2921" t="s">
        <v>49</v>
      </c>
      <c r="E2921" t="s">
        <v>149</v>
      </c>
      <c r="F2921" t="s">
        <v>53</v>
      </c>
      <c r="H2921" t="s">
        <v>54</v>
      </c>
      <c r="I2921" t="s">
        <v>39</v>
      </c>
      <c r="J2921" t="s">
        <v>57</v>
      </c>
      <c r="K2921" s="16">
        <v>16</v>
      </c>
      <c r="L2921" s="17">
        <v>6146.335</v>
      </c>
      <c r="M2921" s="17">
        <v>491.70679999999999</v>
      </c>
      <c r="N2921" s="17">
        <v>76.418000000000006</v>
      </c>
      <c r="O2921" s="18">
        <f t="shared" si="93"/>
        <v>415.28879999999998</v>
      </c>
      <c r="P2921" s="17"/>
    </row>
    <row r="2922" spans="1:17" x14ac:dyDescent="0.2">
      <c r="A2922" s="5">
        <f t="shared" si="92"/>
        <v>2</v>
      </c>
      <c r="B2922" s="15">
        <v>45873</v>
      </c>
      <c r="C2922" t="s">
        <v>55</v>
      </c>
      <c r="D2922" t="s">
        <v>49</v>
      </c>
      <c r="E2922" t="s">
        <v>149</v>
      </c>
      <c r="H2922" t="s">
        <v>54</v>
      </c>
      <c r="I2922" t="s">
        <v>42</v>
      </c>
      <c r="J2922" t="s">
        <v>57</v>
      </c>
      <c r="K2922" s="16">
        <v>16</v>
      </c>
      <c r="L2922" s="17">
        <v>946.26499999999999</v>
      </c>
      <c r="M2922" s="17">
        <v>75.7012</v>
      </c>
      <c r="N2922" s="17">
        <v>33.605000000000004</v>
      </c>
      <c r="O2922" s="18">
        <f t="shared" si="93"/>
        <v>42.096199999999996</v>
      </c>
      <c r="P2922" s="17"/>
    </row>
    <row r="2923" spans="1:17" x14ac:dyDescent="0.2">
      <c r="A2923" s="5">
        <f t="shared" si="92"/>
        <v>2</v>
      </c>
      <c r="B2923" s="15">
        <v>45873</v>
      </c>
      <c r="C2923" t="s">
        <v>32</v>
      </c>
      <c r="D2923" t="s">
        <v>49</v>
      </c>
      <c r="E2923" t="s">
        <v>157</v>
      </c>
      <c r="H2923" t="s">
        <v>54</v>
      </c>
      <c r="I2923" t="s">
        <v>2</v>
      </c>
      <c r="J2923" t="s">
        <v>52</v>
      </c>
      <c r="K2923" s="16">
        <v>10</v>
      </c>
      <c r="L2923" s="17">
        <v>586.53200000000004</v>
      </c>
      <c r="M2923" s="17">
        <v>46.922560000000004</v>
      </c>
      <c r="N2923" s="17">
        <v>35.338000000000001</v>
      </c>
      <c r="O2923" s="18">
        <f t="shared" si="93"/>
        <v>11.584560000000003</v>
      </c>
      <c r="P2923" s="17"/>
    </row>
    <row r="2924" spans="1:17" x14ac:dyDescent="0.2">
      <c r="A2924" s="5">
        <f t="shared" si="92"/>
        <v>2</v>
      </c>
      <c r="B2924" s="15">
        <v>45873</v>
      </c>
      <c r="C2924" t="s">
        <v>39</v>
      </c>
      <c r="D2924" t="s">
        <v>49</v>
      </c>
      <c r="E2924" t="s">
        <v>157</v>
      </c>
      <c r="H2924" t="s">
        <v>54</v>
      </c>
      <c r="I2924" t="s">
        <v>36</v>
      </c>
      <c r="J2924" t="s">
        <v>57</v>
      </c>
      <c r="K2924" s="16">
        <v>8</v>
      </c>
      <c r="L2924" s="17">
        <v>446.29300000000001</v>
      </c>
      <c r="M2924" s="17">
        <v>35.703440000000001</v>
      </c>
      <c r="N2924" s="17">
        <v>26.083000000000002</v>
      </c>
      <c r="O2924" s="18">
        <f t="shared" si="93"/>
        <v>9.6204399999999985</v>
      </c>
      <c r="P2924" s="17"/>
    </row>
    <row r="2925" spans="1:17" x14ac:dyDescent="0.2">
      <c r="A2925" s="5">
        <f t="shared" si="92"/>
        <v>2</v>
      </c>
      <c r="B2925" s="15">
        <v>45873</v>
      </c>
      <c r="C2925" t="s">
        <v>42</v>
      </c>
      <c r="D2925" t="s">
        <v>49</v>
      </c>
      <c r="E2925" t="s">
        <v>157</v>
      </c>
      <c r="H2925" t="s">
        <v>54</v>
      </c>
      <c r="I2925" t="s">
        <v>36</v>
      </c>
      <c r="J2925" t="s">
        <v>57</v>
      </c>
      <c r="K2925" s="16">
        <v>8</v>
      </c>
      <c r="L2925" s="17">
        <v>518.92899999999997</v>
      </c>
      <c r="M2925" s="17">
        <v>41.514319999999998</v>
      </c>
      <c r="N2925" s="17">
        <v>22.577999999999999</v>
      </c>
      <c r="O2925" s="18">
        <f t="shared" si="93"/>
        <v>18.936319999999998</v>
      </c>
      <c r="P2925" s="17"/>
    </row>
    <row r="2926" spans="1:17" x14ac:dyDescent="0.2">
      <c r="A2926" s="5">
        <f t="shared" si="92"/>
        <v>2</v>
      </c>
      <c r="B2926" s="15">
        <v>45873</v>
      </c>
      <c r="C2926" t="s">
        <v>36</v>
      </c>
      <c r="D2926" t="s">
        <v>49</v>
      </c>
      <c r="E2926" t="s">
        <v>157</v>
      </c>
      <c r="H2926" t="s">
        <v>54</v>
      </c>
      <c r="I2926" t="s">
        <v>42</v>
      </c>
      <c r="J2926" t="s">
        <v>57</v>
      </c>
      <c r="K2926" s="16">
        <v>11</v>
      </c>
      <c r="L2926" s="17">
        <v>580.26599999999996</v>
      </c>
      <c r="M2926" s="17">
        <v>46.421279999999996</v>
      </c>
      <c r="N2926" s="17">
        <v>30.472000000000001</v>
      </c>
      <c r="O2926" s="18">
        <f t="shared" si="93"/>
        <v>15.949279999999995</v>
      </c>
      <c r="P2926" s="17"/>
    </row>
    <row r="2927" spans="1:17" x14ac:dyDescent="0.2">
      <c r="A2927" s="5">
        <f t="shared" si="92"/>
        <v>2</v>
      </c>
      <c r="B2927" s="15">
        <v>45873</v>
      </c>
      <c r="C2927" t="s">
        <v>44</v>
      </c>
      <c r="D2927" t="s">
        <v>49</v>
      </c>
      <c r="E2927" t="s">
        <v>157</v>
      </c>
      <c r="H2927" t="s">
        <v>54</v>
      </c>
      <c r="I2927" t="s">
        <v>36</v>
      </c>
      <c r="J2927" t="s">
        <v>57</v>
      </c>
      <c r="K2927" s="16">
        <v>15</v>
      </c>
      <c r="L2927" s="17">
        <v>727.22799999999995</v>
      </c>
      <c r="M2927" s="17">
        <v>58.178239999999995</v>
      </c>
      <c r="N2927" s="17">
        <v>25.923999999999999</v>
      </c>
      <c r="O2927" s="18">
        <f t="shared" si="93"/>
        <v>32.254239999999996</v>
      </c>
      <c r="P2927" s="17"/>
    </row>
    <row r="2928" spans="1:17" x14ac:dyDescent="0.2">
      <c r="A2928" s="5">
        <f t="shared" si="92"/>
        <v>2</v>
      </c>
      <c r="B2928" s="15">
        <v>45873</v>
      </c>
      <c r="C2928" t="s">
        <v>46</v>
      </c>
      <c r="D2928" t="s">
        <v>49</v>
      </c>
      <c r="E2928" t="s">
        <v>157</v>
      </c>
      <c r="H2928" t="s">
        <v>54</v>
      </c>
      <c r="I2928" t="s">
        <v>36</v>
      </c>
      <c r="J2928" t="s">
        <v>57</v>
      </c>
      <c r="K2928" s="16">
        <v>14</v>
      </c>
      <c r="L2928" s="17">
        <v>548.69000000000005</v>
      </c>
      <c r="M2928" s="17">
        <v>43.895200000000003</v>
      </c>
      <c r="N2928" s="17">
        <v>23.119</v>
      </c>
      <c r="O2928" s="18">
        <f t="shared" si="93"/>
        <v>20.776200000000003</v>
      </c>
      <c r="P2928" s="17" t="s">
        <v>2</v>
      </c>
      <c r="Q2928" s="17" t="s">
        <v>2</v>
      </c>
    </row>
    <row r="2929" spans="1:16" x14ac:dyDescent="0.2">
      <c r="A2929" s="5">
        <f t="shared" si="92"/>
        <v>2</v>
      </c>
      <c r="B2929" s="15">
        <v>45873</v>
      </c>
      <c r="C2929" t="s">
        <v>48</v>
      </c>
      <c r="D2929" t="s">
        <v>49</v>
      </c>
      <c r="E2929" t="s">
        <v>157</v>
      </c>
      <c r="H2929" t="s">
        <v>54</v>
      </c>
      <c r="I2929" t="s">
        <v>36</v>
      </c>
      <c r="J2929" t="s">
        <v>57</v>
      </c>
      <c r="K2929" s="16">
        <v>13</v>
      </c>
      <c r="L2929" s="17">
        <v>507.673</v>
      </c>
      <c r="M2929" s="17">
        <v>40.613840000000003</v>
      </c>
      <c r="N2929" s="17">
        <v>20.18</v>
      </c>
      <c r="O2929" s="18">
        <f>M2929-N2929</f>
        <v>20.433840000000004</v>
      </c>
      <c r="P2929" s="17"/>
    </row>
    <row r="2930" spans="1:16" x14ac:dyDescent="0.2">
      <c r="A2930" s="5">
        <f t="shared" si="92"/>
        <v>2</v>
      </c>
      <c r="B2930" s="15">
        <v>45873</v>
      </c>
      <c r="C2930" t="s">
        <v>55</v>
      </c>
      <c r="D2930" t="s">
        <v>49</v>
      </c>
      <c r="E2930" t="s">
        <v>157</v>
      </c>
      <c r="H2930" t="s">
        <v>54</v>
      </c>
      <c r="I2930" t="s">
        <v>2</v>
      </c>
      <c r="J2930" t="s">
        <v>52</v>
      </c>
      <c r="K2930" s="16">
        <v>7</v>
      </c>
      <c r="L2930" s="17">
        <v>253.99100000000001</v>
      </c>
      <c r="M2930" s="17">
        <v>20.319280000000003</v>
      </c>
      <c r="N2930" s="17">
        <v>37.4</v>
      </c>
      <c r="O2930" s="18">
        <f t="shared" si="93"/>
        <v>-17.080719999999996</v>
      </c>
      <c r="P2930" s="17"/>
    </row>
    <row r="2931" spans="1:16" x14ac:dyDescent="0.2">
      <c r="A2931" s="5">
        <f t="shared" si="92"/>
        <v>2</v>
      </c>
      <c r="B2931" s="15">
        <v>45873</v>
      </c>
      <c r="C2931" t="s">
        <v>70</v>
      </c>
      <c r="D2931" t="s">
        <v>49</v>
      </c>
      <c r="E2931" t="s">
        <v>157</v>
      </c>
      <c r="H2931" t="s">
        <v>51</v>
      </c>
      <c r="I2931" t="s">
        <v>2</v>
      </c>
      <c r="J2931" t="s">
        <v>57</v>
      </c>
      <c r="K2931" s="16">
        <v>7</v>
      </c>
      <c r="L2931" s="17">
        <v>228.31</v>
      </c>
      <c r="M2931" s="17">
        <v>18.264800000000001</v>
      </c>
      <c r="N2931" s="17">
        <v>19.338000000000001</v>
      </c>
      <c r="O2931" s="18">
        <f t="shared" si="93"/>
        <v>-1.0731999999999999</v>
      </c>
      <c r="P2931" s="17"/>
    </row>
    <row r="2932" spans="1:16" x14ac:dyDescent="0.2">
      <c r="A2932" s="5">
        <f t="shared" si="92"/>
        <v>3</v>
      </c>
      <c r="B2932" s="15">
        <v>45874</v>
      </c>
      <c r="C2932" t="s">
        <v>32</v>
      </c>
      <c r="D2932" t="s">
        <v>49</v>
      </c>
      <c r="E2932" t="s">
        <v>58</v>
      </c>
      <c r="H2932" t="s">
        <v>51</v>
      </c>
      <c r="I2932" t="s">
        <v>2</v>
      </c>
      <c r="J2932" t="s">
        <v>117</v>
      </c>
      <c r="K2932" s="16">
        <v>7</v>
      </c>
      <c r="L2932" s="17">
        <v>469.923</v>
      </c>
      <c r="M2932" s="17">
        <v>37.59384</v>
      </c>
      <c r="N2932" s="17">
        <v>33.414999999999999</v>
      </c>
      <c r="O2932" s="18">
        <f t="shared" si="93"/>
        <v>4.178840000000001</v>
      </c>
      <c r="P2932" s="17"/>
    </row>
    <row r="2933" spans="1:16" x14ac:dyDescent="0.2">
      <c r="A2933" s="5">
        <f t="shared" si="92"/>
        <v>3</v>
      </c>
      <c r="B2933" s="15">
        <v>45874</v>
      </c>
      <c r="C2933" t="s">
        <v>39</v>
      </c>
      <c r="D2933" t="s">
        <v>49</v>
      </c>
      <c r="E2933" t="s">
        <v>58</v>
      </c>
      <c r="H2933" t="s">
        <v>63</v>
      </c>
      <c r="I2933" t="s">
        <v>148</v>
      </c>
      <c r="J2933" t="s">
        <v>124</v>
      </c>
      <c r="K2933" s="16">
        <v>5</v>
      </c>
      <c r="L2933" s="17">
        <v>418.30399999999997</v>
      </c>
      <c r="M2933" s="17">
        <v>33.464320000000001</v>
      </c>
      <c r="N2933" s="17">
        <v>57.6</v>
      </c>
      <c r="O2933" s="18">
        <f t="shared" si="93"/>
        <v>-24.135680000000001</v>
      </c>
      <c r="P2933" s="17"/>
    </row>
    <row r="2934" spans="1:16" x14ac:dyDescent="0.2">
      <c r="A2934" s="5">
        <f t="shared" si="92"/>
        <v>3</v>
      </c>
      <c r="B2934" s="15">
        <v>45874</v>
      </c>
      <c r="C2934" t="s">
        <v>42</v>
      </c>
      <c r="D2934" t="s">
        <v>49</v>
      </c>
      <c r="E2934" t="s">
        <v>58</v>
      </c>
      <c r="H2934" t="s">
        <v>63</v>
      </c>
      <c r="I2934" t="s">
        <v>148</v>
      </c>
      <c r="J2934" t="s">
        <v>60</v>
      </c>
      <c r="K2934" s="16">
        <v>5</v>
      </c>
      <c r="L2934" s="17">
        <v>423.39800000000002</v>
      </c>
      <c r="M2934" s="17">
        <v>33.871840000000006</v>
      </c>
      <c r="N2934" s="17">
        <v>54.5</v>
      </c>
      <c r="O2934" s="18">
        <f t="shared" si="93"/>
        <v>-20.628159999999994</v>
      </c>
      <c r="P2934" s="17"/>
    </row>
    <row r="2935" spans="1:16" x14ac:dyDescent="0.2">
      <c r="A2935" s="5">
        <f t="shared" si="92"/>
        <v>3</v>
      </c>
      <c r="B2935" s="15">
        <v>45874</v>
      </c>
      <c r="C2935" t="s">
        <v>36</v>
      </c>
      <c r="D2935" t="s">
        <v>49</v>
      </c>
      <c r="E2935" t="s">
        <v>58</v>
      </c>
      <c r="H2935" t="s">
        <v>35</v>
      </c>
      <c r="I2935" t="s">
        <v>39</v>
      </c>
      <c r="J2935" t="s">
        <v>117</v>
      </c>
      <c r="K2935" s="16">
        <v>8</v>
      </c>
      <c r="L2935" s="17">
        <v>723.12099999999998</v>
      </c>
      <c r="M2935" s="17">
        <v>57.849679999999999</v>
      </c>
      <c r="N2935" s="17">
        <v>43.3</v>
      </c>
      <c r="O2935" s="18">
        <f t="shared" si="93"/>
        <v>14.549680000000002</v>
      </c>
      <c r="P2935" s="17"/>
    </row>
    <row r="2936" spans="1:16" x14ac:dyDescent="0.2">
      <c r="A2936" s="5">
        <f t="shared" si="92"/>
        <v>3</v>
      </c>
      <c r="B2936" s="15">
        <v>45874</v>
      </c>
      <c r="C2936" t="s">
        <v>44</v>
      </c>
      <c r="D2936" t="s">
        <v>49</v>
      </c>
      <c r="E2936" t="s">
        <v>58</v>
      </c>
      <c r="H2936" t="s">
        <v>54</v>
      </c>
      <c r="I2936" t="s">
        <v>42</v>
      </c>
      <c r="J2936" t="s">
        <v>57</v>
      </c>
      <c r="K2936" s="16">
        <v>16</v>
      </c>
      <c r="L2936" s="17">
        <v>831.28899999999999</v>
      </c>
      <c r="M2936" s="17">
        <v>66.503119999999996</v>
      </c>
      <c r="N2936" s="17">
        <v>34.564</v>
      </c>
      <c r="O2936" s="18">
        <f t="shared" si="93"/>
        <v>31.939119999999996</v>
      </c>
      <c r="P2936" s="17"/>
    </row>
    <row r="2937" spans="1:16" x14ac:dyDescent="0.2">
      <c r="A2937" s="5">
        <f t="shared" si="92"/>
        <v>3</v>
      </c>
      <c r="B2937" s="15">
        <v>45874</v>
      </c>
      <c r="C2937" t="s">
        <v>46</v>
      </c>
      <c r="D2937" t="s">
        <v>49</v>
      </c>
      <c r="E2937" t="s">
        <v>58</v>
      </c>
      <c r="H2937" t="s">
        <v>35</v>
      </c>
      <c r="I2937" t="s">
        <v>39</v>
      </c>
      <c r="J2937" t="s">
        <v>117</v>
      </c>
      <c r="K2937" s="16">
        <v>7</v>
      </c>
      <c r="L2937" s="17">
        <v>642.726</v>
      </c>
      <c r="M2937" s="17">
        <v>51.418080000000003</v>
      </c>
      <c r="N2937" s="17">
        <v>43.397999999999996</v>
      </c>
      <c r="O2937" s="18">
        <f t="shared" si="93"/>
        <v>8.0200800000000072</v>
      </c>
      <c r="P2937" s="17"/>
    </row>
    <row r="2938" spans="1:16" x14ac:dyDescent="0.2">
      <c r="A2938" s="5">
        <f t="shared" si="92"/>
        <v>3</v>
      </c>
      <c r="B2938" s="15">
        <v>45874</v>
      </c>
      <c r="C2938" t="s">
        <v>48</v>
      </c>
      <c r="D2938" t="s">
        <v>49</v>
      </c>
      <c r="E2938" t="s">
        <v>58</v>
      </c>
      <c r="F2938" t="s">
        <v>53</v>
      </c>
      <c r="H2938" t="s">
        <v>54</v>
      </c>
      <c r="I2938" t="s">
        <v>39</v>
      </c>
      <c r="J2938" t="s">
        <v>57</v>
      </c>
      <c r="K2938" s="16">
        <v>15</v>
      </c>
      <c r="L2938" s="17">
        <v>6837.4489999999996</v>
      </c>
      <c r="M2938" s="17">
        <v>546.99591999999996</v>
      </c>
      <c r="N2938" s="17">
        <v>81.099999999999994</v>
      </c>
      <c r="O2938" s="18">
        <f t="shared" si="93"/>
        <v>465.89591999999993</v>
      </c>
      <c r="P2938" s="17"/>
    </row>
    <row r="2939" spans="1:16" x14ac:dyDescent="0.2">
      <c r="A2939" s="5">
        <f t="shared" si="92"/>
        <v>3</v>
      </c>
      <c r="B2939" s="15">
        <v>45874</v>
      </c>
      <c r="C2939" t="s">
        <v>55</v>
      </c>
      <c r="D2939" t="s">
        <v>49</v>
      </c>
      <c r="E2939" t="s">
        <v>58</v>
      </c>
      <c r="H2939" t="s">
        <v>54</v>
      </c>
      <c r="I2939" t="s">
        <v>42</v>
      </c>
      <c r="J2939" t="s">
        <v>57</v>
      </c>
      <c r="K2939" s="16">
        <v>16</v>
      </c>
      <c r="L2939" s="17">
        <v>1054.9780000000001</v>
      </c>
      <c r="M2939" s="17">
        <v>84.398240000000001</v>
      </c>
      <c r="N2939" s="17">
        <v>41.231000000000009</v>
      </c>
      <c r="O2939" s="18">
        <f t="shared" si="93"/>
        <v>43.167239999999993</v>
      </c>
      <c r="P2939" s="17"/>
    </row>
    <row r="2940" spans="1:16" x14ac:dyDescent="0.2">
      <c r="A2940" s="5">
        <f t="shared" si="92"/>
        <v>3</v>
      </c>
      <c r="B2940" s="15">
        <v>45874</v>
      </c>
      <c r="C2940" t="s">
        <v>70</v>
      </c>
      <c r="D2940" t="s">
        <v>49</v>
      </c>
      <c r="E2940" t="s">
        <v>58</v>
      </c>
      <c r="H2940" t="s">
        <v>54</v>
      </c>
      <c r="I2940" t="s">
        <v>36</v>
      </c>
      <c r="J2940" t="s">
        <v>57</v>
      </c>
      <c r="K2940" s="16">
        <v>13</v>
      </c>
      <c r="L2940" s="17">
        <v>715.87699999999995</v>
      </c>
      <c r="M2940" s="17">
        <v>57.270159999999997</v>
      </c>
      <c r="N2940" s="17">
        <v>28.898999999999997</v>
      </c>
      <c r="O2940" s="18">
        <f t="shared" si="93"/>
        <v>28.37116</v>
      </c>
      <c r="P2940" s="17"/>
    </row>
    <row r="2941" spans="1:16" x14ac:dyDescent="0.2">
      <c r="A2941" s="5">
        <f t="shared" si="92"/>
        <v>3</v>
      </c>
      <c r="B2941" s="15">
        <v>45874</v>
      </c>
      <c r="C2941" t="s">
        <v>32</v>
      </c>
      <c r="D2941" t="s">
        <v>49</v>
      </c>
      <c r="E2941" t="s">
        <v>120</v>
      </c>
      <c r="H2941" t="s">
        <v>51</v>
      </c>
      <c r="I2941" t="s">
        <v>2</v>
      </c>
      <c r="J2941" t="s">
        <v>117</v>
      </c>
      <c r="K2941" s="16">
        <v>7</v>
      </c>
      <c r="L2941" s="17">
        <v>588.11500000000001</v>
      </c>
      <c r="M2941" s="17">
        <v>47.049199999999999</v>
      </c>
      <c r="N2941" s="17">
        <v>37.555999999999997</v>
      </c>
      <c r="O2941" s="18">
        <f t="shared" si="93"/>
        <v>9.4932000000000016</v>
      </c>
      <c r="P2941" s="17"/>
    </row>
    <row r="2942" spans="1:16" x14ac:dyDescent="0.2">
      <c r="A2942" s="5">
        <f t="shared" si="92"/>
        <v>3</v>
      </c>
      <c r="B2942" s="15">
        <v>45874</v>
      </c>
      <c r="C2942" t="s">
        <v>39</v>
      </c>
      <c r="D2942" t="s">
        <v>49</v>
      </c>
      <c r="E2942" t="s">
        <v>120</v>
      </c>
      <c r="H2942" t="s">
        <v>51</v>
      </c>
      <c r="I2942" t="s">
        <v>2</v>
      </c>
      <c r="J2942" t="s">
        <v>117</v>
      </c>
      <c r="K2942" s="16">
        <v>7</v>
      </c>
      <c r="L2942" s="17">
        <v>390.82100000000003</v>
      </c>
      <c r="M2942" s="17">
        <v>31.265680000000003</v>
      </c>
      <c r="N2942" s="17">
        <v>41.456000000000003</v>
      </c>
      <c r="O2942" s="18">
        <f t="shared" si="93"/>
        <v>-10.19032</v>
      </c>
      <c r="P2942" s="17"/>
    </row>
    <row r="2943" spans="1:16" x14ac:dyDescent="0.2">
      <c r="A2943" s="5">
        <f t="shared" si="92"/>
        <v>3</v>
      </c>
      <c r="B2943" s="15">
        <v>45874</v>
      </c>
      <c r="C2943" t="s">
        <v>42</v>
      </c>
      <c r="D2943" t="s">
        <v>49</v>
      </c>
      <c r="E2943" t="s">
        <v>120</v>
      </c>
      <c r="H2943" t="s">
        <v>54</v>
      </c>
      <c r="I2943" t="s">
        <v>36</v>
      </c>
      <c r="J2943" t="s">
        <v>57</v>
      </c>
      <c r="K2943" s="16">
        <v>12</v>
      </c>
      <c r="L2943" s="17">
        <v>693.84400000000005</v>
      </c>
      <c r="M2943" s="17">
        <v>55.507520000000007</v>
      </c>
      <c r="N2943" s="17">
        <v>26.181000000000001</v>
      </c>
      <c r="O2943" s="18">
        <f t="shared" si="93"/>
        <v>29.326520000000006</v>
      </c>
      <c r="P2943" s="17"/>
    </row>
    <row r="2944" spans="1:16" x14ac:dyDescent="0.2">
      <c r="A2944" s="5">
        <f t="shared" si="92"/>
        <v>3</v>
      </c>
      <c r="B2944" s="15">
        <v>45874</v>
      </c>
      <c r="C2944" t="s">
        <v>36</v>
      </c>
      <c r="D2944" t="s">
        <v>49</v>
      </c>
      <c r="E2944" t="s">
        <v>120</v>
      </c>
      <c r="H2944" t="s">
        <v>54</v>
      </c>
      <c r="I2944" t="s">
        <v>36</v>
      </c>
      <c r="J2944" t="s">
        <v>57</v>
      </c>
      <c r="K2944" s="16">
        <v>12</v>
      </c>
      <c r="L2944" s="17">
        <v>628.096</v>
      </c>
      <c r="M2944" s="17">
        <v>50.247680000000003</v>
      </c>
      <c r="N2944" s="17">
        <v>18.991999999999997</v>
      </c>
      <c r="O2944" s="18">
        <f t="shared" si="93"/>
        <v>31.255680000000005</v>
      </c>
      <c r="P2944" s="17"/>
    </row>
    <row r="2945" spans="1:17" x14ac:dyDescent="0.2">
      <c r="A2945" s="5">
        <f t="shared" si="92"/>
        <v>3</v>
      </c>
      <c r="B2945" s="15">
        <v>45874</v>
      </c>
      <c r="C2945" t="s">
        <v>44</v>
      </c>
      <c r="D2945" t="s">
        <v>49</v>
      </c>
      <c r="E2945" t="s">
        <v>120</v>
      </c>
      <c r="H2945" t="s">
        <v>35</v>
      </c>
      <c r="I2945" t="s">
        <v>39</v>
      </c>
      <c r="J2945" t="s">
        <v>52</v>
      </c>
      <c r="K2945" s="16">
        <v>8</v>
      </c>
      <c r="L2945" s="17">
        <v>570.67600000000004</v>
      </c>
      <c r="M2945" s="17">
        <v>45.654080000000008</v>
      </c>
      <c r="N2945" s="17">
        <v>35.021999999999998</v>
      </c>
      <c r="O2945" s="18">
        <f t="shared" si="93"/>
        <v>10.632080000000009</v>
      </c>
      <c r="P2945" s="17"/>
    </row>
    <row r="2946" spans="1:17" x14ac:dyDescent="0.2">
      <c r="A2946" s="5">
        <f t="shared" si="92"/>
        <v>3</v>
      </c>
      <c r="B2946" s="15">
        <v>45874</v>
      </c>
      <c r="C2946" t="s">
        <v>46</v>
      </c>
      <c r="D2946" t="s">
        <v>49</v>
      </c>
      <c r="E2946" t="s">
        <v>120</v>
      </c>
      <c r="H2946" t="s">
        <v>54</v>
      </c>
      <c r="I2946" t="s">
        <v>2</v>
      </c>
      <c r="J2946" t="s">
        <v>52</v>
      </c>
      <c r="K2946" s="16">
        <v>12</v>
      </c>
      <c r="L2946" s="17">
        <v>544.91999999999996</v>
      </c>
      <c r="M2946" s="17">
        <v>43.593599999999995</v>
      </c>
      <c r="N2946" s="17">
        <v>37.859000000000002</v>
      </c>
      <c r="O2946" s="18">
        <f t="shared" si="93"/>
        <v>5.7345999999999933</v>
      </c>
      <c r="P2946" s="17"/>
    </row>
    <row r="2947" spans="1:17" x14ac:dyDescent="0.2">
      <c r="A2947" s="5">
        <f t="shared" si="92"/>
        <v>3</v>
      </c>
      <c r="B2947" s="15">
        <v>45874</v>
      </c>
      <c r="C2947" t="s">
        <v>48</v>
      </c>
      <c r="D2947" t="s">
        <v>49</v>
      </c>
      <c r="E2947" t="s">
        <v>120</v>
      </c>
      <c r="H2947" t="s">
        <v>35</v>
      </c>
      <c r="I2947" t="s">
        <v>32</v>
      </c>
      <c r="J2947" t="s">
        <v>52</v>
      </c>
      <c r="K2947" s="16">
        <v>5</v>
      </c>
      <c r="L2947" s="17">
        <v>227.42699999999999</v>
      </c>
      <c r="M2947" s="17">
        <v>18.19416</v>
      </c>
      <c r="N2947" s="17">
        <v>48.176000000000002</v>
      </c>
      <c r="O2947" s="18">
        <f t="shared" si="93"/>
        <v>-29.981840000000002</v>
      </c>
      <c r="P2947" s="17"/>
    </row>
    <row r="2948" spans="1:17" x14ac:dyDescent="0.2">
      <c r="A2948" s="5">
        <f t="shared" si="92"/>
        <v>3</v>
      </c>
      <c r="B2948" s="15">
        <v>45874</v>
      </c>
      <c r="C2948" t="s">
        <v>55</v>
      </c>
      <c r="D2948" t="s">
        <v>49</v>
      </c>
      <c r="E2948" t="s">
        <v>120</v>
      </c>
      <c r="H2948" t="s">
        <v>54</v>
      </c>
      <c r="I2948" t="s">
        <v>42</v>
      </c>
      <c r="J2948" t="s">
        <v>57</v>
      </c>
      <c r="K2948" s="16">
        <v>10</v>
      </c>
      <c r="L2948" s="17">
        <v>391.72800000000001</v>
      </c>
      <c r="M2948" s="17">
        <v>31.338240000000003</v>
      </c>
      <c r="N2948" s="17">
        <v>30.983000000000004</v>
      </c>
      <c r="O2948" s="18">
        <f t="shared" si="93"/>
        <v>0.35523999999999845</v>
      </c>
      <c r="P2948" s="17"/>
    </row>
    <row r="2949" spans="1:17" x14ac:dyDescent="0.2">
      <c r="A2949" s="5">
        <f t="shared" si="92"/>
        <v>4</v>
      </c>
      <c r="B2949" s="15">
        <v>45875</v>
      </c>
      <c r="C2949" t="s">
        <v>32</v>
      </c>
      <c r="D2949" t="s">
        <v>49</v>
      </c>
      <c r="E2949" t="s">
        <v>168</v>
      </c>
      <c r="H2949" t="s">
        <v>45</v>
      </c>
      <c r="I2949" t="s">
        <v>2</v>
      </c>
      <c r="J2949" t="s">
        <v>117</v>
      </c>
      <c r="K2949" s="16">
        <v>8</v>
      </c>
      <c r="L2949" s="17">
        <v>473.96600000000001</v>
      </c>
      <c r="M2949" s="17">
        <v>37.917279999999998</v>
      </c>
      <c r="N2949" s="17">
        <v>35.986000000000004</v>
      </c>
      <c r="O2949" s="18">
        <f t="shared" si="93"/>
        <v>1.9312799999999939</v>
      </c>
      <c r="P2949" s="17"/>
    </row>
    <row r="2950" spans="1:17" x14ac:dyDescent="0.2">
      <c r="A2950" s="5">
        <f t="shared" si="92"/>
        <v>4</v>
      </c>
      <c r="B2950" s="15">
        <v>45875</v>
      </c>
      <c r="C2950" t="s">
        <v>39</v>
      </c>
      <c r="D2950" t="s">
        <v>49</v>
      </c>
      <c r="E2950" t="s">
        <v>168</v>
      </c>
      <c r="H2950" t="s">
        <v>35</v>
      </c>
      <c r="I2950" t="s">
        <v>39</v>
      </c>
      <c r="J2950" t="s">
        <v>52</v>
      </c>
      <c r="K2950" s="16">
        <v>6</v>
      </c>
      <c r="L2950" s="17">
        <v>371.69099999999997</v>
      </c>
      <c r="M2950" s="17">
        <v>29.735279999999999</v>
      </c>
      <c r="N2950" s="17">
        <v>45.316000000000003</v>
      </c>
      <c r="O2950" s="18">
        <f t="shared" si="93"/>
        <v>-15.580720000000003</v>
      </c>
      <c r="P2950" s="17"/>
    </row>
    <row r="2951" spans="1:17" x14ac:dyDescent="0.2">
      <c r="A2951" s="5">
        <f t="shared" si="92"/>
        <v>4</v>
      </c>
      <c r="B2951" s="15">
        <v>45875</v>
      </c>
      <c r="C2951" t="s">
        <v>42</v>
      </c>
      <c r="D2951" t="s">
        <v>49</v>
      </c>
      <c r="E2951" t="s">
        <v>168</v>
      </c>
      <c r="H2951" t="s">
        <v>73</v>
      </c>
      <c r="I2951" t="s">
        <v>2</v>
      </c>
      <c r="J2951" t="s">
        <v>52</v>
      </c>
      <c r="K2951" s="16">
        <v>11</v>
      </c>
      <c r="L2951" s="17">
        <v>605.34699999999998</v>
      </c>
      <c r="M2951" s="17">
        <v>48.427759999999999</v>
      </c>
      <c r="N2951" s="17">
        <v>39.742999999999995</v>
      </c>
      <c r="O2951" s="18">
        <f t="shared" si="93"/>
        <v>8.6847600000000043</v>
      </c>
      <c r="P2951" s="17"/>
    </row>
    <row r="2952" spans="1:17" x14ac:dyDescent="0.2">
      <c r="A2952" s="5">
        <f t="shared" si="92"/>
        <v>4</v>
      </c>
      <c r="B2952" s="15">
        <v>45875</v>
      </c>
      <c r="C2952" t="s">
        <v>36</v>
      </c>
      <c r="D2952" t="s">
        <v>49</v>
      </c>
      <c r="E2952" t="s">
        <v>168</v>
      </c>
      <c r="H2952" t="s">
        <v>73</v>
      </c>
      <c r="I2952" t="s">
        <v>2</v>
      </c>
      <c r="J2952" t="s">
        <v>52</v>
      </c>
      <c r="K2952" s="16">
        <v>16</v>
      </c>
      <c r="L2952" s="17">
        <v>744.57100000000003</v>
      </c>
      <c r="M2952" s="17">
        <v>59.56568</v>
      </c>
      <c r="N2952" s="17">
        <v>35.021999999999998</v>
      </c>
      <c r="O2952" s="18">
        <f t="shared" si="93"/>
        <v>24.543680000000002</v>
      </c>
      <c r="P2952" s="17"/>
    </row>
    <row r="2953" spans="1:17" x14ac:dyDescent="0.2">
      <c r="A2953" s="5">
        <f t="shared" si="92"/>
        <v>4</v>
      </c>
      <c r="B2953" s="15">
        <v>45875</v>
      </c>
      <c r="C2953" t="s">
        <v>44</v>
      </c>
      <c r="D2953" t="s">
        <v>49</v>
      </c>
      <c r="E2953" t="s">
        <v>168</v>
      </c>
      <c r="H2953" t="s">
        <v>54</v>
      </c>
      <c r="I2953" t="s">
        <v>2</v>
      </c>
      <c r="J2953" t="s">
        <v>52</v>
      </c>
      <c r="K2953" s="16">
        <v>16</v>
      </c>
      <c r="L2953" s="17">
        <v>834.96500000000003</v>
      </c>
      <c r="M2953" s="17">
        <v>66.797200000000004</v>
      </c>
      <c r="N2953" s="17">
        <v>30.616999999999997</v>
      </c>
      <c r="O2953" s="18">
        <f t="shared" si="93"/>
        <v>36.180200000000006</v>
      </c>
      <c r="P2953" s="17"/>
    </row>
    <row r="2954" spans="1:17" x14ac:dyDescent="0.2">
      <c r="A2954" s="5">
        <f t="shared" si="92"/>
        <v>4</v>
      </c>
      <c r="B2954" s="15">
        <v>45875</v>
      </c>
      <c r="C2954" t="s">
        <v>46</v>
      </c>
      <c r="D2954" t="s">
        <v>49</v>
      </c>
      <c r="E2954" t="s">
        <v>168</v>
      </c>
      <c r="H2954" t="s">
        <v>54</v>
      </c>
      <c r="I2954" t="s">
        <v>2</v>
      </c>
      <c r="J2954" t="s">
        <v>52</v>
      </c>
      <c r="K2954" s="16">
        <v>15</v>
      </c>
      <c r="L2954" s="17">
        <v>828.16399999999999</v>
      </c>
      <c r="M2954" s="17">
        <v>66.253119999999996</v>
      </c>
      <c r="N2954" s="17">
        <v>38.750999999999998</v>
      </c>
      <c r="O2954" s="18">
        <f t="shared" si="93"/>
        <v>27.502119999999998</v>
      </c>
      <c r="P2954" s="17"/>
    </row>
    <row r="2955" spans="1:17" x14ac:dyDescent="0.2">
      <c r="A2955" s="5">
        <f t="shared" si="92"/>
        <v>4</v>
      </c>
      <c r="B2955" s="15">
        <v>45875</v>
      </c>
      <c r="C2955" t="s">
        <v>48</v>
      </c>
      <c r="D2955" t="s">
        <v>49</v>
      </c>
      <c r="E2955" t="s">
        <v>168</v>
      </c>
      <c r="H2955" t="s">
        <v>51</v>
      </c>
      <c r="I2955" t="s">
        <v>2</v>
      </c>
      <c r="J2955" t="s">
        <v>57</v>
      </c>
      <c r="K2955" s="16">
        <v>12</v>
      </c>
      <c r="L2955" s="17">
        <v>731.72799999999995</v>
      </c>
      <c r="M2955" s="17">
        <v>58.538239999999995</v>
      </c>
      <c r="N2955" s="17">
        <v>26.289000000000001</v>
      </c>
      <c r="O2955" s="18">
        <f t="shared" si="93"/>
        <v>32.249239999999993</v>
      </c>
      <c r="P2955" s="17"/>
    </row>
    <row r="2956" spans="1:17" x14ac:dyDescent="0.2">
      <c r="A2956" s="5">
        <f t="shared" si="92"/>
        <v>4</v>
      </c>
      <c r="B2956" s="15">
        <v>45875</v>
      </c>
      <c r="C2956" t="s">
        <v>55</v>
      </c>
      <c r="D2956" t="s">
        <v>49</v>
      </c>
      <c r="E2956" t="s">
        <v>168</v>
      </c>
      <c r="H2956" t="s">
        <v>54</v>
      </c>
      <c r="I2956" t="s">
        <v>42</v>
      </c>
      <c r="J2956" t="s">
        <v>40</v>
      </c>
      <c r="K2956" s="16">
        <v>16</v>
      </c>
      <c r="L2956" s="17">
        <v>774.95299999999997</v>
      </c>
      <c r="M2956" s="17">
        <v>61.99624</v>
      </c>
      <c r="N2956" s="17">
        <v>31.452000000000005</v>
      </c>
      <c r="O2956" s="18">
        <f t="shared" si="93"/>
        <v>30.544239999999995</v>
      </c>
      <c r="P2956" s="17"/>
      <c r="Q2956" t="s">
        <v>2</v>
      </c>
    </row>
    <row r="2957" spans="1:17" x14ac:dyDescent="0.2">
      <c r="A2957" s="5">
        <f t="shared" si="92"/>
        <v>4</v>
      </c>
      <c r="B2957" s="15">
        <v>45875</v>
      </c>
      <c r="C2957" t="s">
        <v>70</v>
      </c>
      <c r="D2957" t="s">
        <v>49</v>
      </c>
      <c r="E2957" t="s">
        <v>168</v>
      </c>
      <c r="H2957" t="s">
        <v>54</v>
      </c>
      <c r="I2957" t="s">
        <v>42</v>
      </c>
      <c r="J2957" t="s">
        <v>40</v>
      </c>
      <c r="K2957" s="16">
        <v>16</v>
      </c>
      <c r="L2957" s="17">
        <v>675.28499999999997</v>
      </c>
      <c r="M2957" s="17">
        <v>54.022799999999997</v>
      </c>
      <c r="N2957" s="17">
        <v>34.411000000000001</v>
      </c>
      <c r="O2957" s="18">
        <f t="shared" si="93"/>
        <v>19.611799999999995</v>
      </c>
      <c r="P2957" s="17"/>
    </row>
    <row r="2958" spans="1:17" x14ac:dyDescent="0.2">
      <c r="A2958" s="5">
        <f t="shared" si="92"/>
        <v>5</v>
      </c>
      <c r="B2958" s="15">
        <v>45876</v>
      </c>
      <c r="C2958" t="s">
        <v>32</v>
      </c>
      <c r="D2958" t="s">
        <v>49</v>
      </c>
      <c r="E2958" t="s">
        <v>157</v>
      </c>
      <c r="H2958" t="s">
        <v>45</v>
      </c>
      <c r="I2958" t="s">
        <v>2</v>
      </c>
      <c r="J2958" t="s">
        <v>52</v>
      </c>
      <c r="K2958" s="16">
        <v>5</v>
      </c>
      <c r="L2958" s="17">
        <v>200.78399999999999</v>
      </c>
      <c r="M2958" s="17">
        <v>16.062719999999999</v>
      </c>
      <c r="N2958" s="17">
        <v>14.869</v>
      </c>
      <c r="O2958" s="18">
        <f t="shared" si="93"/>
        <v>1.193719999999999</v>
      </c>
      <c r="P2958" s="17"/>
    </row>
    <row r="2959" spans="1:17" x14ac:dyDescent="0.2">
      <c r="A2959" s="5">
        <f t="shared" ref="A2959:A3022" si="94">WEEKDAY(B2959)</f>
        <v>5</v>
      </c>
      <c r="B2959" s="15">
        <v>45876</v>
      </c>
      <c r="C2959" t="s">
        <v>39</v>
      </c>
      <c r="D2959" t="s">
        <v>49</v>
      </c>
      <c r="E2959" t="s">
        <v>157</v>
      </c>
      <c r="H2959" t="s">
        <v>45</v>
      </c>
      <c r="I2959" t="s">
        <v>36</v>
      </c>
      <c r="J2959" t="s">
        <v>57</v>
      </c>
      <c r="K2959" s="16">
        <v>7</v>
      </c>
      <c r="L2959" s="17">
        <v>347.072</v>
      </c>
      <c r="M2959" s="17">
        <v>27.76576</v>
      </c>
      <c r="N2959" s="17">
        <v>17.73</v>
      </c>
      <c r="O2959" s="18">
        <f t="shared" ref="O2959:O3022" si="95">M2959-N2959</f>
        <v>10.03576</v>
      </c>
      <c r="P2959" s="17"/>
    </row>
    <row r="2960" spans="1:17" x14ac:dyDescent="0.2">
      <c r="A2960" s="5">
        <f t="shared" si="94"/>
        <v>5</v>
      </c>
      <c r="B2960" s="15">
        <v>45876</v>
      </c>
      <c r="C2960" t="s">
        <v>42</v>
      </c>
      <c r="D2960" t="s">
        <v>49</v>
      </c>
      <c r="E2960" t="s">
        <v>157</v>
      </c>
      <c r="H2960" t="s">
        <v>45</v>
      </c>
      <c r="I2960" t="s">
        <v>2</v>
      </c>
      <c r="J2960" t="s">
        <v>52</v>
      </c>
      <c r="K2960" s="16">
        <v>8</v>
      </c>
      <c r="L2960" s="17">
        <v>298.30599999999998</v>
      </c>
      <c r="M2960" s="17">
        <v>23.86448</v>
      </c>
      <c r="N2960" s="17">
        <v>22.600999999999999</v>
      </c>
      <c r="O2960" s="18">
        <f t="shared" si="95"/>
        <v>1.2634800000000013</v>
      </c>
      <c r="P2960" s="17"/>
    </row>
    <row r="2961" spans="1:17" x14ac:dyDescent="0.2">
      <c r="A2961" s="5">
        <f t="shared" si="94"/>
        <v>5</v>
      </c>
      <c r="B2961" s="15">
        <v>45876</v>
      </c>
      <c r="C2961" t="s">
        <v>36</v>
      </c>
      <c r="D2961" t="s">
        <v>49</v>
      </c>
      <c r="E2961" t="s">
        <v>157</v>
      </c>
      <c r="H2961" t="s">
        <v>51</v>
      </c>
      <c r="I2961" t="s">
        <v>2</v>
      </c>
      <c r="J2961" t="s">
        <v>52</v>
      </c>
      <c r="K2961" s="16">
        <v>9</v>
      </c>
      <c r="L2961" s="17">
        <v>523.83600000000001</v>
      </c>
      <c r="M2961" s="17">
        <v>41.906880000000001</v>
      </c>
      <c r="N2961" s="17">
        <v>30.54</v>
      </c>
      <c r="O2961" s="18">
        <f t="shared" si="95"/>
        <v>11.366880000000002</v>
      </c>
      <c r="P2961" s="17"/>
    </row>
    <row r="2962" spans="1:17" x14ac:dyDescent="0.2">
      <c r="A2962" s="5">
        <f t="shared" si="94"/>
        <v>5</v>
      </c>
      <c r="B2962" s="15">
        <v>45876</v>
      </c>
      <c r="C2962" t="s">
        <v>44</v>
      </c>
      <c r="D2962" t="s">
        <v>49</v>
      </c>
      <c r="E2962" t="s">
        <v>157</v>
      </c>
      <c r="H2962" t="s">
        <v>51</v>
      </c>
      <c r="I2962" t="s">
        <v>2</v>
      </c>
      <c r="J2962" t="s">
        <v>117</v>
      </c>
      <c r="K2962" s="16">
        <v>10</v>
      </c>
      <c r="L2962" s="17">
        <v>570.55700000000002</v>
      </c>
      <c r="M2962" s="17">
        <v>45.644560000000006</v>
      </c>
      <c r="N2962" s="17">
        <v>28.439999999999998</v>
      </c>
      <c r="O2962" s="18">
        <f t="shared" si="95"/>
        <v>17.204560000000008</v>
      </c>
      <c r="P2962" s="17"/>
    </row>
    <row r="2963" spans="1:17" x14ac:dyDescent="0.2">
      <c r="A2963" s="5">
        <f t="shared" si="94"/>
        <v>5</v>
      </c>
      <c r="B2963" s="15">
        <v>45876</v>
      </c>
      <c r="C2963" t="s">
        <v>46</v>
      </c>
      <c r="D2963" t="s">
        <v>49</v>
      </c>
      <c r="E2963" t="s">
        <v>157</v>
      </c>
      <c r="H2963" t="s">
        <v>35</v>
      </c>
      <c r="I2963" t="s">
        <v>42</v>
      </c>
      <c r="J2963" t="s">
        <v>57</v>
      </c>
      <c r="K2963" s="16">
        <v>10</v>
      </c>
      <c r="L2963" s="17">
        <v>552.28800000000001</v>
      </c>
      <c r="M2963" s="17">
        <v>44.183039999999998</v>
      </c>
      <c r="N2963" s="17">
        <v>28.503</v>
      </c>
      <c r="O2963" s="18">
        <f t="shared" si="95"/>
        <v>15.680039999999998</v>
      </c>
      <c r="P2963" s="17"/>
    </row>
    <row r="2964" spans="1:17" x14ac:dyDescent="0.2">
      <c r="A2964" s="5">
        <f t="shared" si="94"/>
        <v>5</v>
      </c>
      <c r="B2964" s="15">
        <v>45876</v>
      </c>
      <c r="C2964" t="s">
        <v>48</v>
      </c>
      <c r="D2964" t="s">
        <v>49</v>
      </c>
      <c r="E2964" t="s">
        <v>157</v>
      </c>
      <c r="H2964" t="s">
        <v>54</v>
      </c>
      <c r="I2964" t="s">
        <v>2</v>
      </c>
      <c r="J2964" t="s">
        <v>52</v>
      </c>
      <c r="K2964" s="16">
        <v>10</v>
      </c>
      <c r="L2964" s="17">
        <v>650.03399999999999</v>
      </c>
      <c r="M2964" s="17">
        <v>52.002720000000004</v>
      </c>
      <c r="N2964" s="17">
        <v>30.91</v>
      </c>
      <c r="O2964" s="18">
        <f t="shared" si="95"/>
        <v>21.092720000000003</v>
      </c>
      <c r="P2964" s="17"/>
    </row>
    <row r="2965" spans="1:17" x14ac:dyDescent="0.2">
      <c r="A2965" s="5">
        <f t="shared" si="94"/>
        <v>5</v>
      </c>
      <c r="B2965" s="15">
        <v>45876</v>
      </c>
      <c r="C2965" t="s">
        <v>55</v>
      </c>
      <c r="D2965" t="s">
        <v>49</v>
      </c>
      <c r="E2965" t="s">
        <v>157</v>
      </c>
      <c r="H2965" t="s">
        <v>35</v>
      </c>
      <c r="I2965" t="s">
        <v>42</v>
      </c>
      <c r="J2965" t="s">
        <v>57</v>
      </c>
      <c r="K2965" s="16">
        <v>9</v>
      </c>
      <c r="L2965" s="17">
        <v>688.46299999999997</v>
      </c>
      <c r="M2965" s="17">
        <v>55.077039999999997</v>
      </c>
      <c r="N2965" s="17">
        <v>21.84</v>
      </c>
      <c r="O2965" s="18">
        <f t="shared" si="95"/>
        <v>33.237039999999993</v>
      </c>
      <c r="P2965" s="17"/>
      <c r="Q2965" t="s">
        <v>2</v>
      </c>
    </row>
    <row r="2966" spans="1:17" x14ac:dyDescent="0.2">
      <c r="A2966" s="5">
        <f t="shared" si="94"/>
        <v>5</v>
      </c>
      <c r="B2966" s="15">
        <v>45876</v>
      </c>
      <c r="C2966" t="s">
        <v>32</v>
      </c>
      <c r="D2966" t="s">
        <v>49</v>
      </c>
      <c r="E2966" t="s">
        <v>174</v>
      </c>
      <c r="H2966" t="s">
        <v>54</v>
      </c>
      <c r="I2966" t="s">
        <v>2</v>
      </c>
      <c r="J2966" t="s">
        <v>52</v>
      </c>
      <c r="K2966" s="16">
        <v>6</v>
      </c>
      <c r="L2966" s="17">
        <v>194.99100000000001</v>
      </c>
      <c r="M2966" s="17">
        <v>15.599280000000002</v>
      </c>
      <c r="N2966" s="17">
        <v>30.839000000000002</v>
      </c>
      <c r="O2966" s="18">
        <f t="shared" si="95"/>
        <v>-15.23972</v>
      </c>
      <c r="P2966" s="17"/>
      <c r="Q2966" t="s">
        <v>2</v>
      </c>
    </row>
    <row r="2967" spans="1:17" x14ac:dyDescent="0.2">
      <c r="A2967" s="5">
        <f t="shared" si="94"/>
        <v>5</v>
      </c>
      <c r="B2967" s="15">
        <v>45876</v>
      </c>
      <c r="C2967" t="s">
        <v>39</v>
      </c>
      <c r="D2967" t="s">
        <v>49</v>
      </c>
      <c r="E2967" t="s">
        <v>174</v>
      </c>
      <c r="H2967" t="s">
        <v>35</v>
      </c>
      <c r="I2967" t="s">
        <v>2</v>
      </c>
      <c r="J2967" t="s">
        <v>93</v>
      </c>
      <c r="K2967" s="16">
        <v>7</v>
      </c>
      <c r="L2967" s="17">
        <v>219.82900000000001</v>
      </c>
      <c r="M2967" s="17">
        <v>17.586320000000001</v>
      </c>
      <c r="N2967" s="17">
        <v>19.940999999999999</v>
      </c>
      <c r="O2967" s="18">
        <f t="shared" si="95"/>
        <v>-2.3546799999999983</v>
      </c>
      <c r="P2967" s="17"/>
    </row>
    <row r="2968" spans="1:17" x14ac:dyDescent="0.2">
      <c r="A2968" s="5">
        <f t="shared" si="94"/>
        <v>5</v>
      </c>
      <c r="B2968" s="15">
        <v>45876</v>
      </c>
      <c r="C2968" t="s">
        <v>42</v>
      </c>
      <c r="D2968" t="s">
        <v>49</v>
      </c>
      <c r="E2968" t="s">
        <v>174</v>
      </c>
      <c r="H2968" t="s">
        <v>51</v>
      </c>
      <c r="I2968" t="s">
        <v>2</v>
      </c>
      <c r="J2968" t="s">
        <v>57</v>
      </c>
      <c r="K2968" s="16">
        <v>10</v>
      </c>
      <c r="L2968" s="17">
        <v>432.93400000000003</v>
      </c>
      <c r="M2968" s="17">
        <v>34.634720000000002</v>
      </c>
      <c r="N2968" s="17">
        <v>18.951000000000001</v>
      </c>
      <c r="O2968" s="18">
        <f t="shared" si="95"/>
        <v>15.683720000000001</v>
      </c>
      <c r="P2968" s="17"/>
    </row>
    <row r="2969" spans="1:17" x14ac:dyDescent="0.2">
      <c r="A2969" s="5">
        <f t="shared" si="94"/>
        <v>5</v>
      </c>
      <c r="B2969" s="15">
        <v>45876</v>
      </c>
      <c r="C2969" t="s">
        <v>36</v>
      </c>
      <c r="D2969" t="s">
        <v>49</v>
      </c>
      <c r="E2969" t="s">
        <v>174</v>
      </c>
      <c r="H2969" t="s">
        <v>54</v>
      </c>
      <c r="I2969" t="s">
        <v>36</v>
      </c>
      <c r="J2969" t="s">
        <v>57</v>
      </c>
      <c r="K2969" s="16">
        <v>8</v>
      </c>
      <c r="L2969" s="17">
        <v>343.78</v>
      </c>
      <c r="M2969" s="17">
        <v>27.502399999999998</v>
      </c>
      <c r="N2969" s="17">
        <v>18.690999999999999</v>
      </c>
      <c r="O2969" s="18">
        <f t="shared" si="95"/>
        <v>8.811399999999999</v>
      </c>
      <c r="P2969" s="17"/>
    </row>
    <row r="2970" spans="1:17" x14ac:dyDescent="0.2">
      <c r="A2970" s="5">
        <f t="shared" si="94"/>
        <v>5</v>
      </c>
      <c r="B2970" s="15">
        <v>45876</v>
      </c>
      <c r="C2970" t="s">
        <v>44</v>
      </c>
      <c r="D2970" t="s">
        <v>49</v>
      </c>
      <c r="E2970" t="s">
        <v>174</v>
      </c>
      <c r="H2970" t="s">
        <v>54</v>
      </c>
      <c r="I2970" t="s">
        <v>2</v>
      </c>
      <c r="J2970" t="s">
        <v>52</v>
      </c>
      <c r="K2970" s="16">
        <v>11</v>
      </c>
      <c r="L2970" s="17">
        <v>459.83199999999999</v>
      </c>
      <c r="M2970" s="17">
        <v>36.786560000000001</v>
      </c>
      <c r="N2970" s="17">
        <v>32.228000000000002</v>
      </c>
      <c r="O2970" s="18">
        <f t="shared" si="95"/>
        <v>4.5585599999999999</v>
      </c>
      <c r="P2970" s="17"/>
    </row>
    <row r="2971" spans="1:17" x14ac:dyDescent="0.2">
      <c r="A2971" s="5">
        <f t="shared" si="94"/>
        <v>5</v>
      </c>
      <c r="B2971" s="15">
        <v>45876</v>
      </c>
      <c r="C2971" t="s">
        <v>46</v>
      </c>
      <c r="D2971" t="s">
        <v>33</v>
      </c>
      <c r="E2971" t="s">
        <v>174</v>
      </c>
      <c r="H2971" t="s">
        <v>54</v>
      </c>
      <c r="I2971" t="s">
        <v>2</v>
      </c>
      <c r="J2971" t="s">
        <v>40</v>
      </c>
      <c r="K2971" s="16">
        <v>7</v>
      </c>
      <c r="L2971" s="17">
        <v>295.43799999999999</v>
      </c>
      <c r="M2971" s="17">
        <v>23.63504</v>
      </c>
      <c r="N2971" s="17">
        <v>30.338999999999999</v>
      </c>
      <c r="O2971" s="18">
        <f t="shared" si="95"/>
        <v>-6.7039599999999986</v>
      </c>
      <c r="P2971" s="17"/>
    </row>
    <row r="2972" spans="1:17" x14ac:dyDescent="0.2">
      <c r="A2972" s="5">
        <f t="shared" si="94"/>
        <v>5</v>
      </c>
      <c r="B2972" s="15">
        <v>45876</v>
      </c>
      <c r="C2972" t="s">
        <v>48</v>
      </c>
      <c r="D2972" t="s">
        <v>33</v>
      </c>
      <c r="E2972" t="s">
        <v>174</v>
      </c>
      <c r="H2972" t="s">
        <v>35</v>
      </c>
      <c r="I2972" t="s">
        <v>42</v>
      </c>
      <c r="J2972" t="s">
        <v>47</v>
      </c>
      <c r="K2972" s="16">
        <v>7</v>
      </c>
      <c r="L2972" s="17">
        <v>393.81599999999997</v>
      </c>
      <c r="M2972" s="17">
        <v>31.505279999999999</v>
      </c>
      <c r="N2972" s="17">
        <v>30.28</v>
      </c>
      <c r="O2972" s="18">
        <f t="shared" si="95"/>
        <v>1.2252799999999979</v>
      </c>
      <c r="P2972" s="17"/>
    </row>
    <row r="2973" spans="1:17" x14ac:dyDescent="0.2">
      <c r="A2973" s="5">
        <f t="shared" si="94"/>
        <v>5</v>
      </c>
      <c r="B2973" s="15">
        <v>45876</v>
      </c>
      <c r="C2973" t="s">
        <v>55</v>
      </c>
      <c r="D2973" t="s">
        <v>33</v>
      </c>
      <c r="E2973" t="s">
        <v>174</v>
      </c>
      <c r="H2973" t="s">
        <v>35</v>
      </c>
      <c r="I2973" t="s">
        <v>36</v>
      </c>
      <c r="J2973" t="s">
        <v>52</v>
      </c>
      <c r="K2973" s="16">
        <v>12</v>
      </c>
      <c r="L2973" s="17">
        <v>522.423</v>
      </c>
      <c r="M2973" s="17">
        <v>41.793840000000003</v>
      </c>
      <c r="N2973" s="17">
        <v>24.053999999999998</v>
      </c>
      <c r="O2973" s="18">
        <f t="shared" si="95"/>
        <v>17.739840000000004</v>
      </c>
      <c r="P2973" s="17"/>
    </row>
    <row r="2974" spans="1:17" x14ac:dyDescent="0.2">
      <c r="A2974" s="5">
        <f t="shared" si="94"/>
        <v>5</v>
      </c>
      <c r="B2974" s="15">
        <v>45876</v>
      </c>
      <c r="C2974" t="s">
        <v>32</v>
      </c>
      <c r="D2974" t="s">
        <v>49</v>
      </c>
      <c r="E2974" t="s">
        <v>58</v>
      </c>
      <c r="H2974" t="s">
        <v>54</v>
      </c>
      <c r="I2974" t="s">
        <v>36</v>
      </c>
      <c r="J2974" t="s">
        <v>57</v>
      </c>
      <c r="K2974" s="16">
        <v>14</v>
      </c>
      <c r="L2974" s="17">
        <v>661.23099999999999</v>
      </c>
      <c r="M2974" s="17">
        <v>52.898479999999999</v>
      </c>
      <c r="N2974" s="17">
        <v>27.616000000000003</v>
      </c>
      <c r="O2974" s="18">
        <f t="shared" si="95"/>
        <v>25.282479999999996</v>
      </c>
      <c r="P2974" s="17"/>
    </row>
    <row r="2975" spans="1:17" x14ac:dyDescent="0.2">
      <c r="A2975" s="5">
        <f t="shared" si="94"/>
        <v>5</v>
      </c>
      <c r="B2975" s="15">
        <v>45876</v>
      </c>
      <c r="C2975" t="s">
        <v>39</v>
      </c>
      <c r="D2975" t="s">
        <v>49</v>
      </c>
      <c r="E2975" t="s">
        <v>58</v>
      </c>
      <c r="H2975" t="s">
        <v>54</v>
      </c>
      <c r="I2975" t="s">
        <v>36</v>
      </c>
      <c r="J2975" t="s">
        <v>57</v>
      </c>
      <c r="K2975" s="16">
        <v>13</v>
      </c>
      <c r="L2975" s="17">
        <v>911.51199999999994</v>
      </c>
      <c r="M2975" s="17">
        <v>72.920959999999994</v>
      </c>
      <c r="N2975" s="17">
        <v>23.587</v>
      </c>
      <c r="O2975" s="18">
        <f t="shared" si="95"/>
        <v>49.33395999999999</v>
      </c>
      <c r="P2975" s="17"/>
    </row>
    <row r="2976" spans="1:17" x14ac:dyDescent="0.2">
      <c r="A2976" s="5">
        <f t="shared" si="94"/>
        <v>5</v>
      </c>
      <c r="B2976" s="15">
        <v>45876</v>
      </c>
      <c r="C2976" t="s">
        <v>42</v>
      </c>
      <c r="D2976" t="s">
        <v>49</v>
      </c>
      <c r="E2976" t="s">
        <v>58</v>
      </c>
      <c r="H2976" t="s">
        <v>54</v>
      </c>
      <c r="I2976" t="s">
        <v>32</v>
      </c>
      <c r="J2976" t="s">
        <v>52</v>
      </c>
      <c r="K2976" s="16">
        <v>10</v>
      </c>
      <c r="L2976" s="17">
        <v>634.79600000000005</v>
      </c>
      <c r="M2976" s="17">
        <v>50.783680000000004</v>
      </c>
      <c r="N2976" s="17">
        <v>57.165000000000013</v>
      </c>
      <c r="O2976" s="18">
        <f t="shared" si="95"/>
        <v>-6.3813200000000094</v>
      </c>
      <c r="P2976" s="17"/>
    </row>
    <row r="2977" spans="1:17" x14ac:dyDescent="0.2">
      <c r="A2977" s="5">
        <f t="shared" si="94"/>
        <v>5</v>
      </c>
      <c r="B2977" s="15">
        <v>45876</v>
      </c>
      <c r="C2977" t="s">
        <v>36</v>
      </c>
      <c r="D2977" t="s">
        <v>49</v>
      </c>
      <c r="E2977" t="s">
        <v>58</v>
      </c>
      <c r="H2977" t="s">
        <v>54</v>
      </c>
      <c r="I2977" t="s">
        <v>36</v>
      </c>
      <c r="J2977" t="s">
        <v>57</v>
      </c>
      <c r="K2977" s="16">
        <v>14</v>
      </c>
      <c r="L2977" s="17">
        <v>866.54700000000003</v>
      </c>
      <c r="M2977" s="17">
        <v>69.323760000000007</v>
      </c>
      <c r="N2977" s="17">
        <v>21.339000000000002</v>
      </c>
      <c r="O2977" s="18">
        <f t="shared" si="95"/>
        <v>47.984760000000009</v>
      </c>
      <c r="P2977" s="17"/>
    </row>
    <row r="2978" spans="1:17" x14ac:dyDescent="0.2">
      <c r="A2978" s="5">
        <f t="shared" si="94"/>
        <v>5</v>
      </c>
      <c r="B2978" s="15">
        <v>45876</v>
      </c>
      <c r="C2978" t="s">
        <v>44</v>
      </c>
      <c r="D2978" t="s">
        <v>49</v>
      </c>
      <c r="E2978" t="s">
        <v>58</v>
      </c>
      <c r="H2978" t="s">
        <v>45</v>
      </c>
      <c r="I2978" t="s">
        <v>2</v>
      </c>
      <c r="J2978" t="s">
        <v>52</v>
      </c>
      <c r="K2978" s="16">
        <v>10</v>
      </c>
      <c r="L2978" s="17">
        <v>726.04499999999996</v>
      </c>
      <c r="M2978" s="17">
        <v>58.083599999999997</v>
      </c>
      <c r="N2978" s="17">
        <v>43.437000000000005</v>
      </c>
      <c r="O2978" s="18">
        <f t="shared" si="95"/>
        <v>14.646599999999992</v>
      </c>
      <c r="P2978" s="17"/>
      <c r="Q2978" t="s">
        <v>2</v>
      </c>
    </row>
    <row r="2979" spans="1:17" x14ac:dyDescent="0.2">
      <c r="A2979" s="5">
        <f t="shared" si="94"/>
        <v>5</v>
      </c>
      <c r="B2979" s="15">
        <v>45876</v>
      </c>
      <c r="C2979" t="s">
        <v>46</v>
      </c>
      <c r="D2979" t="s">
        <v>49</v>
      </c>
      <c r="E2979" t="s">
        <v>58</v>
      </c>
      <c r="H2979" t="s">
        <v>45</v>
      </c>
      <c r="I2979" t="s">
        <v>2</v>
      </c>
      <c r="J2979" t="s">
        <v>52</v>
      </c>
      <c r="K2979" s="16">
        <v>10</v>
      </c>
      <c r="L2979" s="17">
        <v>592.077</v>
      </c>
      <c r="M2979" s="17">
        <v>47.366160000000001</v>
      </c>
      <c r="N2979" s="17">
        <v>43.437000000000005</v>
      </c>
      <c r="O2979" s="18">
        <f t="shared" si="95"/>
        <v>3.929159999999996</v>
      </c>
      <c r="P2979" s="17"/>
    </row>
    <row r="2980" spans="1:17" x14ac:dyDescent="0.2">
      <c r="A2980" s="5">
        <f t="shared" si="94"/>
        <v>5</v>
      </c>
      <c r="B2980" s="15">
        <v>45876</v>
      </c>
      <c r="C2980" t="s">
        <v>48</v>
      </c>
      <c r="D2980" t="s">
        <v>49</v>
      </c>
      <c r="E2980" t="s">
        <v>58</v>
      </c>
      <c r="H2980" t="s">
        <v>35</v>
      </c>
      <c r="I2980" t="s">
        <v>42</v>
      </c>
      <c r="J2980" t="s">
        <v>52</v>
      </c>
      <c r="K2980" s="16">
        <v>9</v>
      </c>
      <c r="L2980" s="17">
        <v>561.26599999999996</v>
      </c>
      <c r="M2980" s="17">
        <v>44.90128</v>
      </c>
      <c r="N2980" s="17">
        <v>32.781999999999996</v>
      </c>
      <c r="O2980" s="18">
        <f t="shared" si="95"/>
        <v>12.119280000000003</v>
      </c>
      <c r="P2980" s="17"/>
    </row>
    <row r="2981" spans="1:17" x14ac:dyDescent="0.2">
      <c r="A2981" s="5">
        <f t="shared" si="94"/>
        <v>5</v>
      </c>
      <c r="B2981" s="15">
        <v>45876</v>
      </c>
      <c r="C2981" t="s">
        <v>55</v>
      </c>
      <c r="D2981" t="s">
        <v>49</v>
      </c>
      <c r="E2981" t="s">
        <v>58</v>
      </c>
      <c r="H2981" t="s">
        <v>51</v>
      </c>
      <c r="I2981" t="s">
        <v>2</v>
      </c>
      <c r="J2981" t="s">
        <v>57</v>
      </c>
      <c r="K2981" s="16">
        <v>11</v>
      </c>
      <c r="L2981" s="17">
        <v>531.30999999999995</v>
      </c>
      <c r="M2981" s="17">
        <v>42.504799999999996</v>
      </c>
      <c r="N2981" s="17">
        <v>21.494</v>
      </c>
      <c r="O2981" s="18">
        <f t="shared" si="95"/>
        <v>21.010799999999996</v>
      </c>
      <c r="P2981" s="17"/>
    </row>
    <row r="2982" spans="1:17" x14ac:dyDescent="0.2">
      <c r="A2982" s="5">
        <f t="shared" si="94"/>
        <v>6</v>
      </c>
      <c r="B2982" s="15">
        <v>45877</v>
      </c>
      <c r="C2982" t="s">
        <v>32</v>
      </c>
      <c r="D2982" t="s">
        <v>49</v>
      </c>
      <c r="E2982" t="s">
        <v>168</v>
      </c>
      <c r="H2982" t="s">
        <v>51</v>
      </c>
      <c r="I2982" t="s">
        <v>2</v>
      </c>
      <c r="J2982" t="s">
        <v>52</v>
      </c>
      <c r="K2982" s="16">
        <v>6</v>
      </c>
      <c r="L2982" s="17">
        <v>385.30399999999997</v>
      </c>
      <c r="M2982" s="17">
        <v>30.82432</v>
      </c>
      <c r="N2982" s="17">
        <v>39.109999999999992</v>
      </c>
      <c r="O2982" s="18">
        <f t="shared" si="95"/>
        <v>-8.2856799999999922</v>
      </c>
      <c r="P2982" s="17"/>
    </row>
    <row r="2983" spans="1:17" x14ac:dyDescent="0.2">
      <c r="A2983" s="5">
        <f t="shared" si="94"/>
        <v>6</v>
      </c>
      <c r="B2983" s="15">
        <v>45877</v>
      </c>
      <c r="C2983" t="s">
        <v>39</v>
      </c>
      <c r="D2983" t="s">
        <v>49</v>
      </c>
      <c r="E2983" t="s">
        <v>168</v>
      </c>
      <c r="H2983" t="s">
        <v>51</v>
      </c>
      <c r="I2983" t="s">
        <v>2</v>
      </c>
      <c r="J2983" t="s">
        <v>52</v>
      </c>
      <c r="K2983" s="16">
        <v>8</v>
      </c>
      <c r="L2983" s="17">
        <v>523.79300000000001</v>
      </c>
      <c r="M2983" s="17">
        <v>41.903440000000003</v>
      </c>
      <c r="N2983" s="17">
        <v>37.541999999999994</v>
      </c>
      <c r="O2983" s="18">
        <f t="shared" si="95"/>
        <v>4.3614400000000089</v>
      </c>
      <c r="P2983" s="17"/>
    </row>
    <row r="2984" spans="1:17" x14ac:dyDescent="0.2">
      <c r="A2984" s="5">
        <f t="shared" si="94"/>
        <v>6</v>
      </c>
      <c r="B2984" s="15">
        <v>45877</v>
      </c>
      <c r="C2984" t="s">
        <v>42</v>
      </c>
      <c r="D2984" t="s">
        <v>49</v>
      </c>
      <c r="E2984" t="s">
        <v>168</v>
      </c>
      <c r="H2984" t="s">
        <v>54</v>
      </c>
      <c r="I2984" t="s">
        <v>36</v>
      </c>
      <c r="J2984" t="s">
        <v>57</v>
      </c>
      <c r="K2984" s="16">
        <v>10</v>
      </c>
      <c r="L2984" s="17">
        <v>572.36699999999996</v>
      </c>
      <c r="M2984" s="17">
        <v>45.789359999999995</v>
      </c>
      <c r="N2984" s="17">
        <v>27.684000000000005</v>
      </c>
      <c r="O2984" s="18">
        <f t="shared" si="95"/>
        <v>18.10535999999999</v>
      </c>
      <c r="P2984" s="17"/>
    </row>
    <row r="2985" spans="1:17" x14ac:dyDescent="0.2">
      <c r="A2985" s="5">
        <f t="shared" si="94"/>
        <v>6</v>
      </c>
      <c r="B2985" s="15">
        <v>45877</v>
      </c>
      <c r="C2985" t="s">
        <v>36</v>
      </c>
      <c r="D2985" t="s">
        <v>49</v>
      </c>
      <c r="E2985" t="s">
        <v>168</v>
      </c>
      <c r="H2985" t="s">
        <v>51</v>
      </c>
      <c r="I2985" t="s">
        <v>2</v>
      </c>
      <c r="J2985" t="s">
        <v>52</v>
      </c>
      <c r="K2985" s="16">
        <v>13</v>
      </c>
      <c r="L2985" s="17">
        <v>815.98599999999999</v>
      </c>
      <c r="M2985" s="17">
        <v>65.278880000000001</v>
      </c>
      <c r="N2985" s="17">
        <v>36.670999999999999</v>
      </c>
      <c r="O2985" s="18">
        <f t="shared" si="95"/>
        <v>28.607880000000002</v>
      </c>
      <c r="P2985" s="17"/>
    </row>
    <row r="2986" spans="1:17" x14ac:dyDescent="0.2">
      <c r="A2986" s="5">
        <f t="shared" si="94"/>
        <v>6</v>
      </c>
      <c r="B2986" s="15">
        <v>45877</v>
      </c>
      <c r="C2986" t="s">
        <v>44</v>
      </c>
      <c r="D2986" t="s">
        <v>49</v>
      </c>
      <c r="E2986" t="s">
        <v>168</v>
      </c>
      <c r="H2986" t="s">
        <v>35</v>
      </c>
      <c r="I2986" t="s">
        <v>42</v>
      </c>
      <c r="J2986" t="s">
        <v>57</v>
      </c>
      <c r="K2986" s="16">
        <v>8</v>
      </c>
      <c r="L2986" s="17">
        <v>870.97699999999998</v>
      </c>
      <c r="M2986" s="17">
        <v>69.678160000000005</v>
      </c>
      <c r="N2986" s="17">
        <v>25.453000000000003</v>
      </c>
      <c r="O2986" s="18">
        <f t="shared" si="95"/>
        <v>44.225160000000002</v>
      </c>
      <c r="P2986" s="17"/>
    </row>
    <row r="2987" spans="1:17" x14ac:dyDescent="0.2">
      <c r="A2987" s="5">
        <f t="shared" si="94"/>
        <v>6</v>
      </c>
      <c r="B2987" s="15">
        <v>45877</v>
      </c>
      <c r="C2987" t="s">
        <v>46</v>
      </c>
      <c r="D2987" t="s">
        <v>49</v>
      </c>
      <c r="E2987" t="s">
        <v>168</v>
      </c>
      <c r="H2987" t="s">
        <v>54</v>
      </c>
      <c r="I2987" t="s">
        <v>36</v>
      </c>
      <c r="J2987" t="s">
        <v>57</v>
      </c>
      <c r="K2987" s="16">
        <v>9</v>
      </c>
      <c r="L2987" s="17">
        <v>582.07100000000003</v>
      </c>
      <c r="M2987" s="17">
        <v>46.56568</v>
      </c>
      <c r="N2987" s="17">
        <v>27.897000000000002</v>
      </c>
      <c r="O2987" s="18">
        <f t="shared" si="95"/>
        <v>18.668679999999998</v>
      </c>
      <c r="P2987" s="17"/>
    </row>
    <row r="2988" spans="1:17" x14ac:dyDescent="0.2">
      <c r="A2988" s="5">
        <f t="shared" si="94"/>
        <v>6</v>
      </c>
      <c r="B2988" s="15">
        <v>45877</v>
      </c>
      <c r="C2988" t="s">
        <v>48</v>
      </c>
      <c r="D2988" t="s">
        <v>49</v>
      </c>
      <c r="E2988" t="s">
        <v>168</v>
      </c>
      <c r="H2988" t="s">
        <v>54</v>
      </c>
      <c r="I2988" t="s">
        <v>2</v>
      </c>
      <c r="J2988" t="s">
        <v>117</v>
      </c>
      <c r="K2988" s="16">
        <v>11</v>
      </c>
      <c r="L2988" s="17">
        <v>874.11699999999996</v>
      </c>
      <c r="M2988" s="17">
        <v>69.929360000000003</v>
      </c>
      <c r="N2988" s="17">
        <v>49.103999999999999</v>
      </c>
      <c r="O2988" s="18">
        <f t="shared" si="95"/>
        <v>20.825360000000003</v>
      </c>
      <c r="P2988" s="17"/>
    </row>
    <row r="2989" spans="1:17" x14ac:dyDescent="0.2">
      <c r="A2989" s="5">
        <f t="shared" si="94"/>
        <v>6</v>
      </c>
      <c r="B2989" s="15">
        <v>45877</v>
      </c>
      <c r="C2989" t="s">
        <v>55</v>
      </c>
      <c r="D2989" t="s">
        <v>49</v>
      </c>
      <c r="E2989" t="s">
        <v>168</v>
      </c>
      <c r="H2989" t="s">
        <v>51</v>
      </c>
      <c r="I2989" t="s">
        <v>2</v>
      </c>
      <c r="J2989" t="s">
        <v>52</v>
      </c>
      <c r="K2989" s="16">
        <v>14</v>
      </c>
      <c r="L2989" s="17">
        <v>909.12300000000005</v>
      </c>
      <c r="M2989" s="17">
        <v>72.72984000000001</v>
      </c>
      <c r="N2989" s="17">
        <v>27.956</v>
      </c>
      <c r="O2989" s="18">
        <f t="shared" si="95"/>
        <v>44.773840000000007</v>
      </c>
      <c r="P2989" s="17"/>
    </row>
    <row r="2990" spans="1:17" x14ac:dyDescent="0.2">
      <c r="A2990" s="5">
        <f t="shared" si="94"/>
        <v>6</v>
      </c>
      <c r="B2990" s="15">
        <v>45877</v>
      </c>
      <c r="C2990" t="s">
        <v>32</v>
      </c>
      <c r="D2990" t="s">
        <v>33</v>
      </c>
      <c r="E2990" t="s">
        <v>149</v>
      </c>
      <c r="H2990" t="s">
        <v>35</v>
      </c>
      <c r="I2990" t="s">
        <v>36</v>
      </c>
      <c r="J2990" t="s">
        <v>43</v>
      </c>
      <c r="K2990" s="16">
        <v>13</v>
      </c>
      <c r="L2990" s="17">
        <v>612.125</v>
      </c>
      <c r="M2990" s="17">
        <v>48.97</v>
      </c>
      <c r="N2990" s="17">
        <v>36.637</v>
      </c>
      <c r="O2990" s="18">
        <f t="shared" si="95"/>
        <v>12.332999999999998</v>
      </c>
      <c r="P2990" s="17"/>
    </row>
    <row r="2991" spans="1:17" x14ac:dyDescent="0.2">
      <c r="A2991" s="5">
        <f t="shared" si="94"/>
        <v>6</v>
      </c>
      <c r="B2991" s="15">
        <v>45877</v>
      </c>
      <c r="C2991" t="s">
        <v>39</v>
      </c>
      <c r="D2991" t="s">
        <v>33</v>
      </c>
      <c r="E2991" t="s">
        <v>149</v>
      </c>
      <c r="H2991" t="s">
        <v>54</v>
      </c>
      <c r="I2991" t="s">
        <v>2</v>
      </c>
      <c r="J2991" t="s">
        <v>40</v>
      </c>
      <c r="K2991" s="16">
        <v>13</v>
      </c>
      <c r="L2991" s="17">
        <v>596.70899999999995</v>
      </c>
      <c r="M2991" s="17">
        <v>47.736719999999998</v>
      </c>
      <c r="N2991" s="17">
        <v>45.942000000000007</v>
      </c>
      <c r="O2991" s="18">
        <f t="shared" si="95"/>
        <v>1.794719999999991</v>
      </c>
      <c r="P2991" s="17"/>
    </row>
    <row r="2992" spans="1:17" x14ac:dyDescent="0.2">
      <c r="A2992" s="5">
        <f t="shared" si="94"/>
        <v>6</v>
      </c>
      <c r="B2992" s="15">
        <v>45877</v>
      </c>
      <c r="C2992" t="s">
        <v>42</v>
      </c>
      <c r="D2992" t="s">
        <v>33</v>
      </c>
      <c r="E2992" t="s">
        <v>149</v>
      </c>
      <c r="H2992" t="s">
        <v>35</v>
      </c>
      <c r="I2992" t="s">
        <v>32</v>
      </c>
      <c r="J2992" t="s">
        <v>43</v>
      </c>
      <c r="K2992" s="16">
        <v>8</v>
      </c>
      <c r="L2992" s="17">
        <v>532.35500000000002</v>
      </c>
      <c r="M2992" s="17">
        <v>42.5884</v>
      </c>
      <c r="N2992" s="17">
        <v>56.851999999999997</v>
      </c>
      <c r="O2992" s="18">
        <f t="shared" si="95"/>
        <v>-14.263599999999997</v>
      </c>
      <c r="P2992" s="17"/>
      <c r="Q2992" t="s">
        <v>2</v>
      </c>
    </row>
    <row r="2993" spans="1:16" x14ac:dyDescent="0.2">
      <c r="A2993" s="5">
        <f t="shared" si="94"/>
        <v>6</v>
      </c>
      <c r="B2993" s="15">
        <v>45877</v>
      </c>
      <c r="C2993" t="s">
        <v>36</v>
      </c>
      <c r="D2993" t="s">
        <v>33</v>
      </c>
      <c r="E2993" t="s">
        <v>149</v>
      </c>
      <c r="H2993" t="s">
        <v>35</v>
      </c>
      <c r="I2993" t="s">
        <v>42</v>
      </c>
      <c r="J2993" t="s">
        <v>40</v>
      </c>
      <c r="K2993" s="16">
        <v>14</v>
      </c>
      <c r="L2993" s="17">
        <v>491.73099999999999</v>
      </c>
      <c r="M2993" s="17">
        <v>39.338479999999997</v>
      </c>
      <c r="N2993" s="17">
        <v>39.241</v>
      </c>
      <c r="O2993" s="18">
        <f t="shared" si="95"/>
        <v>9.7479999999997347E-2</v>
      </c>
      <c r="P2993" s="17"/>
    </row>
    <row r="2994" spans="1:16" x14ac:dyDescent="0.2">
      <c r="A2994" s="5">
        <f t="shared" si="94"/>
        <v>6</v>
      </c>
      <c r="B2994" s="15">
        <v>45877</v>
      </c>
      <c r="C2994" t="s">
        <v>44</v>
      </c>
      <c r="D2994" t="s">
        <v>33</v>
      </c>
      <c r="E2994" t="s">
        <v>149</v>
      </c>
      <c r="H2994" t="s">
        <v>45</v>
      </c>
      <c r="I2994" t="s">
        <v>2</v>
      </c>
      <c r="J2994" t="s">
        <v>40</v>
      </c>
      <c r="K2994" s="16">
        <v>8</v>
      </c>
      <c r="L2994" s="17">
        <v>484.62200000000001</v>
      </c>
      <c r="M2994" s="17">
        <v>38.769760000000005</v>
      </c>
      <c r="N2994" s="17">
        <v>21.806000000000001</v>
      </c>
      <c r="O2994" s="18">
        <f t="shared" si="95"/>
        <v>16.963760000000004</v>
      </c>
      <c r="P2994" s="17"/>
    </row>
    <row r="2995" spans="1:16" x14ac:dyDescent="0.2">
      <c r="A2995" s="25">
        <f t="shared" si="94"/>
        <v>6</v>
      </c>
      <c r="B2995" s="26">
        <v>45877</v>
      </c>
      <c r="C2995" s="22" t="s">
        <v>46</v>
      </c>
      <c r="D2995" s="22" t="s">
        <v>33</v>
      </c>
      <c r="E2995" s="22" t="s">
        <v>149</v>
      </c>
      <c r="F2995" s="22"/>
      <c r="G2995" s="22"/>
      <c r="H2995" s="22" t="s">
        <v>35</v>
      </c>
      <c r="I2995" s="22" t="s">
        <v>36</v>
      </c>
      <c r="J2995" s="22" t="s">
        <v>52</v>
      </c>
      <c r="K2995" s="23">
        <v>9</v>
      </c>
      <c r="L2995" s="24">
        <v>476.64299999999997</v>
      </c>
      <c r="M2995" s="24">
        <v>38.131439999999998</v>
      </c>
      <c r="N2995" s="24">
        <v>37.116</v>
      </c>
      <c r="O2995" s="19">
        <f t="shared" si="95"/>
        <v>1.0154399999999981</v>
      </c>
      <c r="P2995" s="17" t="s">
        <v>154</v>
      </c>
    </row>
    <row r="2996" spans="1:16" x14ac:dyDescent="0.2">
      <c r="A2996" s="5">
        <f t="shared" si="94"/>
        <v>7</v>
      </c>
      <c r="B2996" s="15">
        <v>45878</v>
      </c>
      <c r="C2996" t="s">
        <v>32</v>
      </c>
      <c r="D2996" t="s">
        <v>49</v>
      </c>
      <c r="E2996" t="s">
        <v>58</v>
      </c>
      <c r="H2996" t="s">
        <v>63</v>
      </c>
      <c r="I2996" t="s">
        <v>64</v>
      </c>
      <c r="J2996" t="s">
        <v>57</v>
      </c>
      <c r="K2996" s="16">
        <v>5</v>
      </c>
      <c r="L2996" s="17">
        <v>449.36399999999998</v>
      </c>
      <c r="M2996" s="17">
        <v>35.949120000000001</v>
      </c>
      <c r="N2996" s="17">
        <v>90.505999999999986</v>
      </c>
      <c r="O2996" s="18">
        <f t="shared" si="95"/>
        <v>-54.556879999999985</v>
      </c>
      <c r="P2996" s="17"/>
    </row>
    <row r="2997" spans="1:16" x14ac:dyDescent="0.2">
      <c r="A2997" s="5">
        <f t="shared" si="94"/>
        <v>7</v>
      </c>
      <c r="B2997" s="15">
        <v>45878</v>
      </c>
      <c r="C2997" t="s">
        <v>39</v>
      </c>
      <c r="D2997" t="s">
        <v>49</v>
      </c>
      <c r="E2997" t="s">
        <v>58</v>
      </c>
      <c r="H2997" t="s">
        <v>62</v>
      </c>
      <c r="I2997" t="s">
        <v>2</v>
      </c>
      <c r="J2997" t="s">
        <v>117</v>
      </c>
      <c r="K2997" s="16">
        <v>7</v>
      </c>
      <c r="L2997" s="17">
        <v>485.85</v>
      </c>
      <c r="M2997" s="17">
        <v>38.868000000000002</v>
      </c>
      <c r="N2997" s="17">
        <v>81.730999999999995</v>
      </c>
      <c r="O2997" s="18">
        <f t="shared" si="95"/>
        <v>-42.862999999999992</v>
      </c>
      <c r="P2997" s="17"/>
    </row>
    <row r="2998" spans="1:16" x14ac:dyDescent="0.2">
      <c r="A2998" s="5">
        <f t="shared" si="94"/>
        <v>7</v>
      </c>
      <c r="B2998" s="15">
        <v>45878</v>
      </c>
      <c r="C2998" t="s">
        <v>42</v>
      </c>
      <c r="D2998" t="s">
        <v>49</v>
      </c>
      <c r="E2998" t="s">
        <v>58</v>
      </c>
      <c r="F2998" t="s">
        <v>53</v>
      </c>
      <c r="H2998" t="s">
        <v>54</v>
      </c>
      <c r="I2998" t="s">
        <v>39</v>
      </c>
      <c r="J2998" t="s">
        <v>146</v>
      </c>
      <c r="K2998" s="16">
        <v>16</v>
      </c>
      <c r="L2998" s="17">
        <v>7468.3549999999996</v>
      </c>
      <c r="M2998" s="17">
        <v>597.46839999999997</v>
      </c>
      <c r="N2998" s="17">
        <v>81.730999999999995</v>
      </c>
      <c r="O2998" s="18">
        <f t="shared" si="95"/>
        <v>515.73739999999998</v>
      </c>
      <c r="P2998" s="17"/>
    </row>
    <row r="2999" spans="1:16" x14ac:dyDescent="0.2">
      <c r="A2999" s="5">
        <f t="shared" si="94"/>
        <v>7</v>
      </c>
      <c r="B2999" s="15">
        <v>45878</v>
      </c>
      <c r="C2999" t="s">
        <v>36</v>
      </c>
      <c r="D2999" t="s">
        <v>49</v>
      </c>
      <c r="E2999" t="s">
        <v>58</v>
      </c>
      <c r="H2999" t="s">
        <v>35</v>
      </c>
      <c r="I2999" t="s">
        <v>36</v>
      </c>
      <c r="J2999" t="s">
        <v>57</v>
      </c>
      <c r="K2999" s="16">
        <v>12</v>
      </c>
      <c r="L2999" s="17">
        <v>972.69200000000001</v>
      </c>
      <c r="M2999" s="17">
        <v>77.815359999999998</v>
      </c>
      <c r="N2999" s="17">
        <v>20.445999999999998</v>
      </c>
      <c r="O2999" s="18">
        <f t="shared" si="95"/>
        <v>57.36936</v>
      </c>
      <c r="P2999" s="17" t="s">
        <v>177</v>
      </c>
    </row>
    <row r="3000" spans="1:16" x14ac:dyDescent="0.2">
      <c r="A3000" s="5">
        <f t="shared" si="94"/>
        <v>7</v>
      </c>
      <c r="B3000" s="15">
        <v>45878</v>
      </c>
      <c r="C3000" t="s">
        <v>44</v>
      </c>
      <c r="D3000" t="s">
        <v>49</v>
      </c>
      <c r="E3000" t="s">
        <v>58</v>
      </c>
      <c r="H3000" t="s">
        <v>51</v>
      </c>
      <c r="I3000" t="s">
        <v>2</v>
      </c>
      <c r="J3000" t="s">
        <v>117</v>
      </c>
      <c r="K3000" s="16">
        <v>7</v>
      </c>
      <c r="L3000" s="17">
        <v>827.43100000000004</v>
      </c>
      <c r="M3000" s="17">
        <v>66.194479999999999</v>
      </c>
      <c r="N3000" s="17">
        <v>45.834000000000003</v>
      </c>
      <c r="O3000" s="18">
        <f t="shared" si="95"/>
        <v>20.360479999999995</v>
      </c>
      <c r="P3000" s="17"/>
    </row>
    <row r="3001" spans="1:16" x14ac:dyDescent="0.2">
      <c r="A3001" s="5">
        <f t="shared" si="94"/>
        <v>7</v>
      </c>
      <c r="B3001" s="15">
        <v>45878</v>
      </c>
      <c r="C3001" t="s">
        <v>46</v>
      </c>
      <c r="D3001" t="s">
        <v>49</v>
      </c>
      <c r="E3001" t="s">
        <v>58</v>
      </c>
      <c r="H3001" t="s">
        <v>51</v>
      </c>
      <c r="I3001" t="s">
        <v>2</v>
      </c>
      <c r="J3001" t="s">
        <v>117</v>
      </c>
      <c r="K3001" s="16">
        <v>11</v>
      </c>
      <c r="L3001" s="17">
        <v>899.327</v>
      </c>
      <c r="M3001" s="17">
        <v>71.946160000000006</v>
      </c>
      <c r="N3001" s="17">
        <v>39.180999999999997</v>
      </c>
      <c r="O3001" s="18">
        <f t="shared" si="95"/>
        <v>32.765160000000009</v>
      </c>
      <c r="P3001" s="17"/>
    </row>
    <row r="3002" spans="1:16" x14ac:dyDescent="0.2">
      <c r="A3002" s="5">
        <f t="shared" si="94"/>
        <v>7</v>
      </c>
      <c r="B3002" s="15">
        <v>45878</v>
      </c>
      <c r="C3002" t="s">
        <v>48</v>
      </c>
      <c r="D3002" t="s">
        <v>49</v>
      </c>
      <c r="E3002" t="s">
        <v>58</v>
      </c>
      <c r="H3002" t="s">
        <v>62</v>
      </c>
      <c r="I3002" t="s">
        <v>2</v>
      </c>
      <c r="J3002" t="s">
        <v>52</v>
      </c>
      <c r="K3002" s="16">
        <v>11</v>
      </c>
      <c r="L3002" s="17">
        <v>810.755</v>
      </c>
      <c r="M3002" s="17">
        <v>64.860399999999998</v>
      </c>
      <c r="N3002" s="17">
        <v>71.631</v>
      </c>
      <c r="O3002" s="18">
        <f t="shared" si="95"/>
        <v>-6.7706000000000017</v>
      </c>
      <c r="P3002" s="17"/>
    </row>
    <row r="3003" spans="1:16" x14ac:dyDescent="0.2">
      <c r="A3003" s="5">
        <f t="shared" si="94"/>
        <v>7</v>
      </c>
      <c r="B3003" s="15">
        <v>45878</v>
      </c>
      <c r="C3003" t="s">
        <v>55</v>
      </c>
      <c r="D3003" t="s">
        <v>49</v>
      </c>
      <c r="E3003" t="s">
        <v>58</v>
      </c>
      <c r="H3003" t="s">
        <v>54</v>
      </c>
      <c r="I3003" t="s">
        <v>42</v>
      </c>
      <c r="J3003" t="s">
        <v>146</v>
      </c>
      <c r="K3003" s="16">
        <v>13</v>
      </c>
      <c r="L3003" s="17">
        <v>978.90200000000004</v>
      </c>
      <c r="M3003" s="17">
        <v>78.312160000000006</v>
      </c>
      <c r="N3003" s="17">
        <v>43.330000000000005</v>
      </c>
      <c r="O3003" s="18">
        <f t="shared" si="95"/>
        <v>34.98216</v>
      </c>
      <c r="P3003" s="17"/>
    </row>
    <row r="3004" spans="1:16" x14ac:dyDescent="0.2">
      <c r="A3004" s="5">
        <f t="shared" si="94"/>
        <v>7</v>
      </c>
      <c r="B3004" s="15">
        <v>45878</v>
      </c>
      <c r="C3004" t="s">
        <v>70</v>
      </c>
      <c r="D3004" t="s">
        <v>49</v>
      </c>
      <c r="E3004" t="s">
        <v>58</v>
      </c>
      <c r="H3004" t="s">
        <v>35</v>
      </c>
      <c r="I3004" t="s">
        <v>36</v>
      </c>
      <c r="J3004" t="s">
        <v>57</v>
      </c>
      <c r="K3004" s="16">
        <v>13</v>
      </c>
      <c r="L3004" s="17">
        <v>806.61599999999999</v>
      </c>
      <c r="M3004" s="17">
        <v>64.52928</v>
      </c>
      <c r="N3004" s="17">
        <v>26.283000000000001</v>
      </c>
      <c r="O3004" s="18">
        <f t="shared" si="95"/>
        <v>38.246279999999999</v>
      </c>
      <c r="P3004" s="17" t="s">
        <v>178</v>
      </c>
    </row>
    <row r="3005" spans="1:16" x14ac:dyDescent="0.2">
      <c r="A3005" s="5">
        <f t="shared" si="94"/>
        <v>1</v>
      </c>
      <c r="B3005" s="15">
        <v>45879</v>
      </c>
      <c r="C3005" t="s">
        <v>32</v>
      </c>
      <c r="D3005" t="s">
        <v>49</v>
      </c>
      <c r="E3005" t="s">
        <v>58</v>
      </c>
      <c r="H3005" t="s">
        <v>62</v>
      </c>
      <c r="I3005" t="s">
        <v>2</v>
      </c>
      <c r="J3005" t="s">
        <v>52</v>
      </c>
      <c r="K3005" s="16">
        <v>9</v>
      </c>
      <c r="L3005" s="17">
        <v>1400.817</v>
      </c>
      <c r="M3005" s="17">
        <v>112.06536</v>
      </c>
      <c r="N3005" s="17">
        <v>89.318000000000012</v>
      </c>
      <c r="O3005" s="18">
        <f t="shared" si="95"/>
        <v>22.747359999999986</v>
      </c>
      <c r="P3005" s="17"/>
    </row>
    <row r="3006" spans="1:16" x14ac:dyDescent="0.2">
      <c r="A3006" s="5">
        <f t="shared" si="94"/>
        <v>1</v>
      </c>
      <c r="B3006" s="15">
        <v>45879</v>
      </c>
      <c r="C3006" t="s">
        <v>39</v>
      </c>
      <c r="D3006" t="s">
        <v>49</v>
      </c>
      <c r="E3006" t="s">
        <v>58</v>
      </c>
      <c r="H3006" t="s">
        <v>62</v>
      </c>
      <c r="I3006" t="s">
        <v>2</v>
      </c>
      <c r="J3006" t="s">
        <v>57</v>
      </c>
      <c r="K3006" s="16">
        <v>11</v>
      </c>
      <c r="L3006" s="17">
        <v>1937.057</v>
      </c>
      <c r="M3006" s="17">
        <v>154.96456000000001</v>
      </c>
      <c r="N3006" s="17">
        <v>53.241999999999997</v>
      </c>
      <c r="O3006" s="18">
        <f t="shared" si="95"/>
        <v>101.72256000000002</v>
      </c>
      <c r="P3006" s="17"/>
    </row>
    <row r="3007" spans="1:16" x14ac:dyDescent="0.2">
      <c r="A3007" s="5">
        <f t="shared" si="94"/>
        <v>1</v>
      </c>
      <c r="B3007" s="15">
        <v>45879</v>
      </c>
      <c r="C3007" t="s">
        <v>42</v>
      </c>
      <c r="D3007" t="s">
        <v>49</v>
      </c>
      <c r="E3007" t="s">
        <v>58</v>
      </c>
      <c r="F3007" t="s">
        <v>53</v>
      </c>
      <c r="H3007" t="s">
        <v>54</v>
      </c>
      <c r="I3007" t="s">
        <v>32</v>
      </c>
      <c r="J3007" t="s">
        <v>146</v>
      </c>
      <c r="K3007" s="16">
        <v>18</v>
      </c>
      <c r="L3007" s="17">
        <v>9604.152</v>
      </c>
      <c r="M3007" s="17">
        <v>768.33216000000004</v>
      </c>
      <c r="N3007" s="17">
        <v>153.00299999999999</v>
      </c>
      <c r="O3007" s="18">
        <f t="shared" si="95"/>
        <v>615.32916</v>
      </c>
      <c r="P3007" s="17"/>
    </row>
    <row r="3008" spans="1:16" x14ac:dyDescent="0.2">
      <c r="A3008" s="5">
        <f t="shared" si="94"/>
        <v>1</v>
      </c>
      <c r="B3008" s="15">
        <v>45879</v>
      </c>
      <c r="C3008" t="s">
        <v>36</v>
      </c>
      <c r="D3008" t="s">
        <v>49</v>
      </c>
      <c r="E3008" t="s">
        <v>58</v>
      </c>
      <c r="H3008" t="s">
        <v>63</v>
      </c>
      <c r="I3008" t="s">
        <v>148</v>
      </c>
      <c r="J3008" t="s">
        <v>57</v>
      </c>
      <c r="K3008" s="16">
        <v>9</v>
      </c>
      <c r="L3008" s="17">
        <v>2371.8339999999998</v>
      </c>
      <c r="M3008" s="17">
        <v>189.74671999999998</v>
      </c>
      <c r="N3008" s="17">
        <v>425.56199999999995</v>
      </c>
      <c r="O3008" s="18">
        <f t="shared" si="95"/>
        <v>-235.81527999999997</v>
      </c>
      <c r="P3008" s="17"/>
    </row>
    <row r="3009" spans="1:16" x14ac:dyDescent="0.2">
      <c r="A3009" s="5">
        <f t="shared" si="94"/>
        <v>1</v>
      </c>
      <c r="B3009" s="15">
        <v>45879</v>
      </c>
      <c r="C3009" t="s">
        <v>44</v>
      </c>
      <c r="D3009" t="s">
        <v>49</v>
      </c>
      <c r="E3009" t="s">
        <v>58</v>
      </c>
      <c r="H3009" t="s">
        <v>54</v>
      </c>
      <c r="I3009" t="s">
        <v>36</v>
      </c>
      <c r="J3009" t="s">
        <v>57</v>
      </c>
      <c r="K3009" s="16">
        <v>16</v>
      </c>
      <c r="L3009" s="17">
        <v>1911.8130000000001</v>
      </c>
      <c r="M3009" s="17">
        <v>152.94504000000001</v>
      </c>
      <c r="N3009" s="17">
        <v>26.228999999999999</v>
      </c>
      <c r="O3009" s="18">
        <f t="shared" si="95"/>
        <v>126.71604000000001</v>
      </c>
      <c r="P3009" s="17"/>
    </row>
    <row r="3010" spans="1:16" x14ac:dyDescent="0.2">
      <c r="A3010" s="5">
        <f t="shared" si="94"/>
        <v>1</v>
      </c>
      <c r="B3010" s="15">
        <v>45879</v>
      </c>
      <c r="C3010" t="s">
        <v>46</v>
      </c>
      <c r="D3010" t="s">
        <v>49</v>
      </c>
      <c r="E3010" t="s">
        <v>58</v>
      </c>
      <c r="H3010" t="s">
        <v>63</v>
      </c>
      <c r="I3010" t="s">
        <v>64</v>
      </c>
      <c r="J3010" t="s">
        <v>52</v>
      </c>
      <c r="K3010" s="16">
        <v>12</v>
      </c>
      <c r="L3010" s="17">
        <v>2465.7640000000001</v>
      </c>
      <c r="M3010" s="17">
        <v>197.26112000000001</v>
      </c>
      <c r="N3010" s="17">
        <v>140.13900000000001</v>
      </c>
      <c r="O3010" s="18">
        <f t="shared" si="95"/>
        <v>57.122119999999995</v>
      </c>
      <c r="P3010" s="17"/>
    </row>
    <row r="3011" spans="1:16" x14ac:dyDescent="0.2">
      <c r="A3011" s="5">
        <f t="shared" si="94"/>
        <v>1</v>
      </c>
      <c r="B3011" s="15">
        <v>45879</v>
      </c>
      <c r="C3011" t="s">
        <v>48</v>
      </c>
      <c r="D3011" t="s">
        <v>49</v>
      </c>
      <c r="E3011" t="s">
        <v>58</v>
      </c>
      <c r="H3011" t="s">
        <v>54</v>
      </c>
      <c r="I3011" t="s">
        <v>36</v>
      </c>
      <c r="J3011" t="s">
        <v>57</v>
      </c>
      <c r="K3011" s="16">
        <v>16</v>
      </c>
      <c r="L3011" s="17">
        <v>1878.229</v>
      </c>
      <c r="M3011" s="17">
        <v>150.25832</v>
      </c>
      <c r="N3011" s="17">
        <v>28.118000000000002</v>
      </c>
      <c r="O3011" s="18">
        <f t="shared" si="95"/>
        <v>122.14032</v>
      </c>
      <c r="P3011" s="17"/>
    </row>
    <row r="3012" spans="1:16" x14ac:dyDescent="0.2">
      <c r="A3012" s="5">
        <f t="shared" si="94"/>
        <v>1</v>
      </c>
      <c r="B3012" s="15">
        <v>45879</v>
      </c>
      <c r="C3012" t="s">
        <v>55</v>
      </c>
      <c r="D3012" t="s">
        <v>49</v>
      </c>
      <c r="E3012" t="s">
        <v>58</v>
      </c>
      <c r="H3012" t="s">
        <v>54</v>
      </c>
      <c r="I3012" t="s">
        <v>36</v>
      </c>
      <c r="J3012" t="s">
        <v>57</v>
      </c>
      <c r="K3012" s="16">
        <v>15</v>
      </c>
      <c r="L3012" s="17">
        <v>622.654</v>
      </c>
      <c r="M3012" s="17">
        <v>49.81232</v>
      </c>
      <c r="N3012" s="17">
        <v>17.591999999999999</v>
      </c>
      <c r="O3012" s="18">
        <f t="shared" si="95"/>
        <v>32.220320000000001</v>
      </c>
      <c r="P3012" s="17"/>
    </row>
    <row r="3013" spans="1:16" x14ac:dyDescent="0.2">
      <c r="A3013" s="5">
        <f t="shared" si="94"/>
        <v>1</v>
      </c>
      <c r="B3013" s="15">
        <v>45879</v>
      </c>
      <c r="C3013" t="s">
        <v>70</v>
      </c>
      <c r="D3013" t="s">
        <v>49</v>
      </c>
      <c r="E3013" t="s">
        <v>58</v>
      </c>
      <c r="H3013" t="s">
        <v>54</v>
      </c>
      <c r="I3013" t="s">
        <v>36</v>
      </c>
      <c r="J3013" t="s">
        <v>57</v>
      </c>
      <c r="K3013" s="16">
        <v>16</v>
      </c>
      <c r="L3013" s="17">
        <v>677.726</v>
      </c>
      <c r="M3013" s="17">
        <v>54.21808</v>
      </c>
      <c r="N3013" s="17">
        <v>19.315000000000001</v>
      </c>
      <c r="O3013" s="18">
        <f t="shared" si="95"/>
        <v>34.903080000000003</v>
      </c>
      <c r="P3013" s="17"/>
    </row>
    <row r="3014" spans="1:16" x14ac:dyDescent="0.2">
      <c r="A3014" s="5">
        <f t="shared" si="94"/>
        <v>1</v>
      </c>
      <c r="B3014" s="15">
        <v>45879</v>
      </c>
      <c r="C3014" t="s">
        <v>32</v>
      </c>
      <c r="D3014" t="s">
        <v>49</v>
      </c>
      <c r="E3014" t="s">
        <v>133</v>
      </c>
      <c r="H3014" t="s">
        <v>51</v>
      </c>
      <c r="I3014" t="s">
        <v>2</v>
      </c>
      <c r="J3014" t="s">
        <v>117</v>
      </c>
      <c r="K3014" s="16">
        <v>8</v>
      </c>
      <c r="L3014" s="17">
        <v>505.04399999999998</v>
      </c>
      <c r="M3014" s="17">
        <v>40.40352</v>
      </c>
      <c r="N3014" s="17">
        <v>33.846999999999994</v>
      </c>
      <c r="O3014" s="18">
        <f t="shared" si="95"/>
        <v>6.5565200000000061</v>
      </c>
      <c r="P3014" s="17"/>
    </row>
    <row r="3015" spans="1:16" x14ac:dyDescent="0.2">
      <c r="A3015" s="5">
        <f t="shared" si="94"/>
        <v>1</v>
      </c>
      <c r="B3015" s="15">
        <v>45879</v>
      </c>
      <c r="C3015" t="s">
        <v>39</v>
      </c>
      <c r="D3015" t="s">
        <v>49</v>
      </c>
      <c r="E3015" t="s">
        <v>133</v>
      </c>
      <c r="H3015" t="s">
        <v>35</v>
      </c>
      <c r="I3015" t="s">
        <v>42</v>
      </c>
      <c r="J3015" t="s">
        <v>52</v>
      </c>
      <c r="K3015" s="16">
        <v>7</v>
      </c>
      <c r="L3015" s="17">
        <v>346.79399999999998</v>
      </c>
      <c r="M3015" s="17">
        <v>27.74352</v>
      </c>
      <c r="N3015" s="17">
        <v>27.465999999999994</v>
      </c>
      <c r="O3015" s="18">
        <f t="shared" si="95"/>
        <v>0.27752000000000621</v>
      </c>
      <c r="P3015" s="17"/>
    </row>
    <row r="3016" spans="1:16" x14ac:dyDescent="0.2">
      <c r="A3016" s="5">
        <f t="shared" si="94"/>
        <v>1</v>
      </c>
      <c r="B3016" s="15">
        <v>45879</v>
      </c>
      <c r="C3016" t="s">
        <v>42</v>
      </c>
      <c r="D3016" t="s">
        <v>33</v>
      </c>
      <c r="E3016" t="s">
        <v>133</v>
      </c>
      <c r="H3016" t="s">
        <v>45</v>
      </c>
      <c r="I3016" t="s">
        <v>2</v>
      </c>
      <c r="J3016" t="s">
        <v>40</v>
      </c>
      <c r="K3016" s="16">
        <v>8</v>
      </c>
      <c r="L3016" s="17">
        <v>359.108</v>
      </c>
      <c r="M3016" s="17">
        <v>28.728640000000002</v>
      </c>
      <c r="N3016" s="17">
        <v>21.134</v>
      </c>
      <c r="O3016" s="18">
        <f t="shared" si="95"/>
        <v>7.5946400000000018</v>
      </c>
      <c r="P3016" s="17"/>
    </row>
    <row r="3017" spans="1:16" x14ac:dyDescent="0.2">
      <c r="A3017" s="5">
        <f t="shared" si="94"/>
        <v>1</v>
      </c>
      <c r="B3017" s="15">
        <v>45879</v>
      </c>
      <c r="C3017" t="s">
        <v>36</v>
      </c>
      <c r="D3017" t="s">
        <v>49</v>
      </c>
      <c r="E3017" t="s">
        <v>133</v>
      </c>
      <c r="H3017" t="s">
        <v>35</v>
      </c>
      <c r="I3017" t="s">
        <v>2</v>
      </c>
      <c r="J3017" t="s">
        <v>52</v>
      </c>
      <c r="K3017" s="16">
        <v>10</v>
      </c>
      <c r="L3017" s="17">
        <v>442.262</v>
      </c>
      <c r="M3017" s="17">
        <v>35.380960000000002</v>
      </c>
      <c r="N3017" s="17">
        <v>21.591999999999999</v>
      </c>
      <c r="O3017" s="18">
        <f t="shared" si="95"/>
        <v>13.788960000000003</v>
      </c>
      <c r="P3017" s="17"/>
    </row>
    <row r="3018" spans="1:16" x14ac:dyDescent="0.2">
      <c r="A3018" s="5">
        <f t="shared" si="94"/>
        <v>1</v>
      </c>
      <c r="B3018" s="15">
        <v>45879</v>
      </c>
      <c r="C3018" t="s">
        <v>44</v>
      </c>
      <c r="D3018" t="s">
        <v>33</v>
      </c>
      <c r="E3018" t="s">
        <v>133</v>
      </c>
      <c r="H3018" t="s">
        <v>54</v>
      </c>
      <c r="I3018" t="s">
        <v>2</v>
      </c>
      <c r="J3018" t="s">
        <v>43</v>
      </c>
      <c r="K3018" s="16">
        <v>8</v>
      </c>
      <c r="L3018" s="17">
        <v>265.20100000000002</v>
      </c>
      <c r="M3018" s="17">
        <v>21.216080000000002</v>
      </c>
      <c r="N3018" s="17">
        <v>29.922999999999995</v>
      </c>
      <c r="O3018" s="18">
        <f t="shared" si="95"/>
        <v>-8.7069199999999931</v>
      </c>
      <c r="P3018" s="17"/>
    </row>
    <row r="3019" spans="1:16" x14ac:dyDescent="0.2">
      <c r="A3019" s="5">
        <f t="shared" si="94"/>
        <v>1</v>
      </c>
      <c r="B3019" s="15">
        <v>45879</v>
      </c>
      <c r="C3019" t="s">
        <v>46</v>
      </c>
      <c r="D3019" t="s">
        <v>49</v>
      </c>
      <c r="E3019" t="s">
        <v>133</v>
      </c>
      <c r="H3019" t="s">
        <v>35</v>
      </c>
      <c r="I3019" t="s">
        <v>2</v>
      </c>
      <c r="J3019" t="s">
        <v>40</v>
      </c>
      <c r="K3019" s="16">
        <v>9</v>
      </c>
      <c r="L3019" s="17">
        <v>309.35000000000002</v>
      </c>
      <c r="M3019" s="17">
        <v>24.748000000000001</v>
      </c>
      <c r="N3019" s="17">
        <v>15.692</v>
      </c>
      <c r="O3019" s="18">
        <f t="shared" si="95"/>
        <v>9.0560000000000009</v>
      </c>
      <c r="P3019" s="17"/>
    </row>
    <row r="3020" spans="1:16" x14ac:dyDescent="0.2">
      <c r="A3020" s="5">
        <f t="shared" si="94"/>
        <v>1</v>
      </c>
      <c r="B3020" s="15">
        <v>45879</v>
      </c>
      <c r="C3020" t="s">
        <v>48</v>
      </c>
      <c r="D3020" t="s">
        <v>49</v>
      </c>
      <c r="E3020" t="s">
        <v>133</v>
      </c>
      <c r="H3020" t="s">
        <v>35</v>
      </c>
      <c r="I3020" t="s">
        <v>2</v>
      </c>
      <c r="J3020" t="s">
        <v>40</v>
      </c>
      <c r="K3020" s="16">
        <v>6</v>
      </c>
      <c r="L3020" s="17">
        <v>172.90199999999999</v>
      </c>
      <c r="M3020" s="17">
        <v>13.83216</v>
      </c>
      <c r="N3020" s="17">
        <v>18.88</v>
      </c>
      <c r="O3020" s="18">
        <f t="shared" si="95"/>
        <v>-5.047839999999999</v>
      </c>
      <c r="P3020" s="17"/>
    </row>
    <row r="3021" spans="1:16" x14ac:dyDescent="0.2">
      <c r="A3021" s="5">
        <f t="shared" si="94"/>
        <v>1</v>
      </c>
      <c r="B3021" s="15">
        <v>45879</v>
      </c>
      <c r="C3021" t="s">
        <v>55</v>
      </c>
      <c r="D3021" t="s">
        <v>33</v>
      </c>
      <c r="E3021" t="s">
        <v>133</v>
      </c>
      <c r="H3021" t="s">
        <v>35</v>
      </c>
      <c r="I3021" t="s">
        <v>42</v>
      </c>
      <c r="J3021" t="s">
        <v>37</v>
      </c>
      <c r="K3021" s="16">
        <v>8</v>
      </c>
      <c r="L3021" s="17">
        <v>206.72</v>
      </c>
      <c r="M3021" s="17">
        <f>L3021*0.08</f>
        <v>16.537600000000001</v>
      </c>
      <c r="N3021" s="17">
        <v>27.477</v>
      </c>
      <c r="O3021" s="18">
        <f t="shared" si="95"/>
        <v>-10.939399999999999</v>
      </c>
      <c r="P3021" s="17"/>
    </row>
    <row r="3022" spans="1:16" x14ac:dyDescent="0.2">
      <c r="A3022" s="5">
        <f t="shared" si="94"/>
        <v>2</v>
      </c>
      <c r="B3022" s="15">
        <v>45880</v>
      </c>
      <c r="C3022" t="s">
        <v>32</v>
      </c>
      <c r="D3022" t="s">
        <v>49</v>
      </c>
      <c r="E3022" t="s">
        <v>120</v>
      </c>
      <c r="H3022" t="s">
        <v>63</v>
      </c>
      <c r="I3022" t="s">
        <v>148</v>
      </c>
      <c r="J3022" t="s">
        <v>60</v>
      </c>
      <c r="K3022" s="16">
        <v>5</v>
      </c>
      <c r="L3022" s="17">
        <v>260.935</v>
      </c>
      <c r="M3022" s="17">
        <v>20.8748</v>
      </c>
      <c r="N3022" s="17">
        <v>58.9</v>
      </c>
      <c r="O3022" s="18">
        <f t="shared" si="95"/>
        <v>-38.025199999999998</v>
      </c>
      <c r="P3022" s="17"/>
    </row>
    <row r="3023" spans="1:16" x14ac:dyDescent="0.2">
      <c r="A3023" s="5">
        <f t="shared" ref="A3023:A3086" si="96">WEEKDAY(B3023)</f>
        <v>2</v>
      </c>
      <c r="B3023" s="15">
        <v>45880</v>
      </c>
      <c r="C3023" t="s">
        <v>39</v>
      </c>
      <c r="D3023" t="s">
        <v>49</v>
      </c>
      <c r="E3023" t="s">
        <v>120</v>
      </c>
      <c r="H3023" t="s">
        <v>51</v>
      </c>
      <c r="I3023" t="s">
        <v>2</v>
      </c>
      <c r="J3023" t="s">
        <v>52</v>
      </c>
      <c r="K3023" s="16">
        <v>8</v>
      </c>
      <c r="L3023" s="17">
        <v>512.55899999999997</v>
      </c>
      <c r="M3023" s="17">
        <v>41.004719999999999</v>
      </c>
      <c r="N3023" s="17">
        <v>27.700000000000003</v>
      </c>
      <c r="O3023" s="18">
        <f t="shared" ref="O3023:O3086" si="97">M3023-N3023</f>
        <v>13.304719999999996</v>
      </c>
      <c r="P3023" s="17"/>
    </row>
    <row r="3024" spans="1:16" x14ac:dyDescent="0.2">
      <c r="A3024" s="5">
        <f t="shared" si="96"/>
        <v>2</v>
      </c>
      <c r="B3024" s="15">
        <v>45880</v>
      </c>
      <c r="C3024" t="s">
        <v>42</v>
      </c>
      <c r="D3024" t="s">
        <v>49</v>
      </c>
      <c r="E3024" t="s">
        <v>120</v>
      </c>
      <c r="H3024" t="s">
        <v>35</v>
      </c>
      <c r="I3024" t="s">
        <v>2</v>
      </c>
      <c r="J3024" t="s">
        <v>124</v>
      </c>
      <c r="K3024" s="16">
        <v>12</v>
      </c>
      <c r="L3024" s="17">
        <v>612.41700000000003</v>
      </c>
      <c r="M3024" s="17">
        <v>48.993360000000003</v>
      </c>
      <c r="N3024" s="17">
        <v>38.21</v>
      </c>
      <c r="O3024" s="18">
        <f t="shared" si="97"/>
        <v>10.783360000000002</v>
      </c>
      <c r="P3024" s="17"/>
    </row>
    <row r="3025" spans="1:16" x14ac:dyDescent="0.2">
      <c r="A3025" s="5">
        <f t="shared" si="96"/>
        <v>2</v>
      </c>
      <c r="B3025" s="15">
        <v>45880</v>
      </c>
      <c r="C3025" t="s">
        <v>36</v>
      </c>
      <c r="D3025" t="s">
        <v>49</v>
      </c>
      <c r="E3025" t="s">
        <v>120</v>
      </c>
      <c r="H3025" t="s">
        <v>35</v>
      </c>
      <c r="I3025" t="s">
        <v>2</v>
      </c>
      <c r="J3025" t="s">
        <v>77</v>
      </c>
      <c r="K3025" s="16">
        <v>11</v>
      </c>
      <c r="L3025" s="17">
        <v>546.20600000000002</v>
      </c>
      <c r="M3025" s="17">
        <v>43.696480000000001</v>
      </c>
      <c r="N3025" s="17">
        <v>28.082000000000001</v>
      </c>
      <c r="O3025" s="18">
        <f t="shared" si="97"/>
        <v>15.61448</v>
      </c>
      <c r="P3025" s="17"/>
    </row>
    <row r="3026" spans="1:16" x14ac:dyDescent="0.2">
      <c r="A3026" s="5">
        <f t="shared" si="96"/>
        <v>2</v>
      </c>
      <c r="B3026" s="15">
        <v>45880</v>
      </c>
      <c r="C3026" t="s">
        <v>44</v>
      </c>
      <c r="D3026" t="s">
        <v>49</v>
      </c>
      <c r="E3026" t="s">
        <v>120</v>
      </c>
      <c r="H3026" t="s">
        <v>54</v>
      </c>
      <c r="I3026" t="s">
        <v>36</v>
      </c>
      <c r="J3026" t="s">
        <v>57</v>
      </c>
      <c r="K3026" s="16">
        <v>11</v>
      </c>
      <c r="L3026" s="17">
        <v>388.786</v>
      </c>
      <c r="M3026" s="17">
        <v>31.102880000000003</v>
      </c>
      <c r="N3026" s="17">
        <v>23.588999999999999</v>
      </c>
      <c r="O3026" s="18">
        <f t="shared" si="97"/>
        <v>7.5138800000000039</v>
      </c>
      <c r="P3026" s="17"/>
    </row>
    <row r="3027" spans="1:16" x14ac:dyDescent="0.2">
      <c r="A3027" s="5">
        <f t="shared" si="96"/>
        <v>2</v>
      </c>
      <c r="B3027" s="15">
        <v>45880</v>
      </c>
      <c r="C3027" t="s">
        <v>46</v>
      </c>
      <c r="D3027" t="s">
        <v>49</v>
      </c>
      <c r="E3027" t="s">
        <v>120</v>
      </c>
      <c r="H3027" t="s">
        <v>54</v>
      </c>
      <c r="I3027" t="s">
        <v>36</v>
      </c>
      <c r="J3027" t="s">
        <v>57</v>
      </c>
      <c r="K3027" s="16">
        <v>10</v>
      </c>
      <c r="L3027" s="17">
        <v>529.76300000000003</v>
      </c>
      <c r="M3027" s="17">
        <v>42.381040000000006</v>
      </c>
      <c r="N3027" s="17">
        <v>26.658000000000001</v>
      </c>
      <c r="O3027" s="18">
        <f t="shared" si="97"/>
        <v>15.723040000000005</v>
      </c>
      <c r="P3027" s="17"/>
    </row>
    <row r="3028" spans="1:16" x14ac:dyDescent="0.2">
      <c r="A3028" s="5">
        <f t="shared" si="96"/>
        <v>2</v>
      </c>
      <c r="B3028" s="15">
        <v>45880</v>
      </c>
      <c r="C3028" t="s">
        <v>48</v>
      </c>
      <c r="D3028" t="s">
        <v>49</v>
      </c>
      <c r="E3028" t="s">
        <v>120</v>
      </c>
      <c r="H3028" t="s">
        <v>54</v>
      </c>
      <c r="I3028" t="s">
        <v>42</v>
      </c>
      <c r="J3028" t="s">
        <v>57</v>
      </c>
      <c r="K3028" s="16">
        <v>10</v>
      </c>
      <c r="L3028" s="17">
        <v>555.56899999999996</v>
      </c>
      <c r="M3028" s="17">
        <v>44.445519999999995</v>
      </c>
      <c r="N3028" s="17">
        <v>30.588000000000005</v>
      </c>
      <c r="O3028" s="18">
        <f t="shared" si="97"/>
        <v>13.85751999999999</v>
      </c>
      <c r="P3028" s="17"/>
    </row>
    <row r="3029" spans="1:16" x14ac:dyDescent="0.2">
      <c r="A3029" s="5">
        <f t="shared" si="96"/>
        <v>2</v>
      </c>
      <c r="B3029" s="15">
        <v>45880</v>
      </c>
      <c r="C3029" t="s">
        <v>55</v>
      </c>
      <c r="D3029" t="s">
        <v>49</v>
      </c>
      <c r="E3029" t="s">
        <v>120</v>
      </c>
      <c r="H3029" t="s">
        <v>73</v>
      </c>
      <c r="I3029" t="s">
        <v>2</v>
      </c>
      <c r="J3029" t="s">
        <v>117</v>
      </c>
      <c r="K3029" s="16">
        <v>8</v>
      </c>
      <c r="L3029" s="17">
        <v>496.68099999999998</v>
      </c>
      <c r="M3029" s="17">
        <v>39.734479999999998</v>
      </c>
      <c r="N3029" s="17">
        <v>40.382000000000005</v>
      </c>
      <c r="O3029" s="18">
        <f t="shared" si="97"/>
        <v>-0.6475200000000072</v>
      </c>
      <c r="P3029" s="17"/>
    </row>
    <row r="3030" spans="1:16" x14ac:dyDescent="0.2">
      <c r="A3030" s="5">
        <f t="shared" si="96"/>
        <v>2</v>
      </c>
      <c r="B3030" s="15">
        <v>45880</v>
      </c>
      <c r="C3030" t="s">
        <v>32</v>
      </c>
      <c r="D3030" t="s">
        <v>33</v>
      </c>
      <c r="E3030" t="s">
        <v>168</v>
      </c>
      <c r="H3030" t="s">
        <v>35</v>
      </c>
      <c r="I3030" t="s">
        <v>39</v>
      </c>
      <c r="J3030" t="s">
        <v>52</v>
      </c>
      <c r="K3030" s="16">
        <v>10</v>
      </c>
      <c r="L3030" s="17">
        <v>479.09300000000002</v>
      </c>
      <c r="M3030" s="17">
        <v>38.327440000000003</v>
      </c>
      <c r="N3030" s="17">
        <v>42.915999999999997</v>
      </c>
      <c r="O3030" s="18">
        <f t="shared" si="97"/>
        <v>-4.588559999999994</v>
      </c>
      <c r="P3030" s="17"/>
    </row>
    <row r="3031" spans="1:16" x14ac:dyDescent="0.2">
      <c r="A3031" s="5">
        <f t="shared" si="96"/>
        <v>2</v>
      </c>
      <c r="B3031" s="15">
        <v>45880</v>
      </c>
      <c r="C3031" t="s">
        <v>39</v>
      </c>
      <c r="D3031" t="s">
        <v>33</v>
      </c>
      <c r="E3031" t="s">
        <v>168</v>
      </c>
      <c r="H3031" t="s">
        <v>35</v>
      </c>
      <c r="I3031" t="s">
        <v>42</v>
      </c>
      <c r="J3031" t="s">
        <v>52</v>
      </c>
      <c r="K3031" s="16">
        <v>13</v>
      </c>
      <c r="L3031" s="17">
        <v>550.73500000000001</v>
      </c>
      <c r="M3031" s="17">
        <v>44.058800000000005</v>
      </c>
      <c r="N3031" s="17">
        <v>39.436999999999998</v>
      </c>
      <c r="O3031" s="18">
        <f t="shared" si="97"/>
        <v>4.6218000000000075</v>
      </c>
      <c r="P3031" s="17"/>
    </row>
    <row r="3032" spans="1:16" x14ac:dyDescent="0.2">
      <c r="A3032" s="5">
        <f t="shared" si="96"/>
        <v>2</v>
      </c>
      <c r="B3032" s="15">
        <v>45880</v>
      </c>
      <c r="C3032" t="s">
        <v>42</v>
      </c>
      <c r="D3032" t="s">
        <v>33</v>
      </c>
      <c r="E3032" t="s">
        <v>168</v>
      </c>
      <c r="H3032" t="s">
        <v>54</v>
      </c>
      <c r="I3032" t="s">
        <v>2</v>
      </c>
      <c r="J3032" t="s">
        <v>43</v>
      </c>
      <c r="K3032" s="16">
        <v>16</v>
      </c>
      <c r="L3032" s="17">
        <v>632.93600000000004</v>
      </c>
      <c r="M3032" s="17">
        <v>50.634880000000003</v>
      </c>
      <c r="N3032" s="17">
        <v>65.494</v>
      </c>
      <c r="O3032" s="18">
        <f t="shared" si="97"/>
        <v>-14.859119999999997</v>
      </c>
      <c r="P3032" s="17"/>
    </row>
    <row r="3033" spans="1:16" x14ac:dyDescent="0.2">
      <c r="A3033" s="5">
        <f t="shared" si="96"/>
        <v>2</v>
      </c>
      <c r="B3033" s="15">
        <v>45880</v>
      </c>
      <c r="C3033" t="s">
        <v>36</v>
      </c>
      <c r="D3033" t="s">
        <v>33</v>
      </c>
      <c r="E3033" t="s">
        <v>168</v>
      </c>
      <c r="F3033" t="s">
        <v>53</v>
      </c>
      <c r="H3033" t="s">
        <v>179</v>
      </c>
      <c r="I3033" t="s">
        <v>2</v>
      </c>
      <c r="J3033" t="s">
        <v>43</v>
      </c>
      <c r="K3033" s="16">
        <v>15</v>
      </c>
      <c r="L3033" s="17">
        <v>5845.3320000000003</v>
      </c>
      <c r="M3033" s="17">
        <v>467.62656000000004</v>
      </c>
      <c r="N3033" s="17">
        <v>95.771000000000015</v>
      </c>
      <c r="O3033" s="18">
        <f t="shared" si="97"/>
        <v>371.85556000000003</v>
      </c>
      <c r="P3033" s="17"/>
    </row>
    <row r="3034" spans="1:16" x14ac:dyDescent="0.2">
      <c r="A3034" s="5">
        <f t="shared" si="96"/>
        <v>2</v>
      </c>
      <c r="B3034" s="15">
        <v>45880</v>
      </c>
      <c r="C3034" t="s">
        <v>44</v>
      </c>
      <c r="D3034" t="s">
        <v>33</v>
      </c>
      <c r="E3034" t="s">
        <v>168</v>
      </c>
      <c r="H3034" t="s">
        <v>35</v>
      </c>
      <c r="I3034" t="s">
        <v>32</v>
      </c>
      <c r="J3034" t="s">
        <v>40</v>
      </c>
      <c r="K3034" s="16">
        <v>6</v>
      </c>
      <c r="L3034" s="17">
        <v>366.78699999999998</v>
      </c>
      <c r="M3034" s="17">
        <v>29.342959999999998</v>
      </c>
      <c r="N3034" s="17">
        <v>57.305000000000007</v>
      </c>
      <c r="O3034" s="18">
        <f t="shared" si="97"/>
        <v>-27.962040000000009</v>
      </c>
      <c r="P3034" s="17"/>
    </row>
    <row r="3035" spans="1:16" x14ac:dyDescent="0.2">
      <c r="A3035" s="5">
        <f t="shared" si="96"/>
        <v>2</v>
      </c>
      <c r="B3035" s="15">
        <v>45880</v>
      </c>
      <c r="C3035" t="s">
        <v>46</v>
      </c>
      <c r="D3035" t="s">
        <v>33</v>
      </c>
      <c r="E3035" t="s">
        <v>168</v>
      </c>
      <c r="H3035" t="s">
        <v>35</v>
      </c>
      <c r="I3035" t="s">
        <v>32</v>
      </c>
      <c r="J3035" t="s">
        <v>52</v>
      </c>
      <c r="K3035" s="16">
        <v>7</v>
      </c>
      <c r="L3035" s="17">
        <v>356.56599999999997</v>
      </c>
      <c r="M3035" s="17">
        <v>28.525279999999999</v>
      </c>
      <c r="N3035" s="17">
        <v>55.677</v>
      </c>
      <c r="O3035" s="18">
        <f t="shared" si="97"/>
        <v>-27.151720000000001</v>
      </c>
      <c r="P3035" s="17"/>
    </row>
    <row r="3036" spans="1:16" x14ac:dyDescent="0.2">
      <c r="A3036" s="5">
        <f t="shared" si="96"/>
        <v>2</v>
      </c>
      <c r="B3036" s="15">
        <v>45880</v>
      </c>
      <c r="C3036" t="s">
        <v>48</v>
      </c>
      <c r="D3036" t="s">
        <v>33</v>
      </c>
      <c r="E3036" t="s">
        <v>168</v>
      </c>
      <c r="H3036" t="s">
        <v>54</v>
      </c>
      <c r="I3036" t="s">
        <v>2</v>
      </c>
      <c r="J3036" t="s">
        <v>43</v>
      </c>
      <c r="K3036" s="16">
        <v>11</v>
      </c>
      <c r="L3036" s="17">
        <v>492.46699999999998</v>
      </c>
      <c r="M3036" s="17">
        <v>39.397359999999999</v>
      </c>
      <c r="N3036" s="17">
        <v>44.478999999999999</v>
      </c>
      <c r="O3036" s="18">
        <f t="shared" si="97"/>
        <v>-5.0816400000000002</v>
      </c>
      <c r="P3036" s="17"/>
    </row>
    <row r="3037" spans="1:16" x14ac:dyDescent="0.2">
      <c r="A3037" s="5">
        <f t="shared" si="96"/>
        <v>2</v>
      </c>
      <c r="B3037" s="15">
        <v>45880</v>
      </c>
      <c r="C3037" t="s">
        <v>55</v>
      </c>
      <c r="D3037" t="s">
        <v>33</v>
      </c>
      <c r="E3037" t="s">
        <v>168</v>
      </c>
      <c r="H3037" t="s">
        <v>54</v>
      </c>
      <c r="I3037" t="s">
        <v>2</v>
      </c>
      <c r="J3037" t="s">
        <v>40</v>
      </c>
      <c r="K3037" s="16">
        <v>8</v>
      </c>
      <c r="L3037" s="17">
        <v>335.60700000000003</v>
      </c>
      <c r="M3037" s="17">
        <v>26.848560000000003</v>
      </c>
      <c r="N3037" s="17">
        <v>59.164999999999999</v>
      </c>
      <c r="O3037" s="18">
        <f t="shared" si="97"/>
        <v>-32.31644</v>
      </c>
      <c r="P3037" s="17"/>
    </row>
    <row r="3038" spans="1:16" x14ac:dyDescent="0.2">
      <c r="A3038" s="5">
        <f t="shared" si="96"/>
        <v>3</v>
      </c>
      <c r="B3038" s="15">
        <v>45881</v>
      </c>
      <c r="C3038" t="s">
        <v>32</v>
      </c>
      <c r="D3038" t="s">
        <v>49</v>
      </c>
      <c r="E3038" t="s">
        <v>58</v>
      </c>
      <c r="H3038" t="s">
        <v>45</v>
      </c>
      <c r="I3038" t="s">
        <v>2</v>
      </c>
      <c r="J3038" t="s">
        <v>52</v>
      </c>
      <c r="K3038" s="16">
        <v>11</v>
      </c>
      <c r="L3038" s="17">
        <v>502.88400000000001</v>
      </c>
      <c r="M3038" s="17">
        <v>40.230720000000005</v>
      </c>
      <c r="N3038" s="17">
        <v>35.773000000000003</v>
      </c>
      <c r="O3038" s="18">
        <f t="shared" si="97"/>
        <v>4.4577200000000019</v>
      </c>
      <c r="P3038" s="17"/>
    </row>
    <row r="3039" spans="1:16" x14ac:dyDescent="0.2">
      <c r="A3039" s="5">
        <f t="shared" si="96"/>
        <v>3</v>
      </c>
      <c r="B3039" s="15">
        <v>45881</v>
      </c>
      <c r="C3039" t="s">
        <v>39</v>
      </c>
      <c r="D3039" t="s">
        <v>49</v>
      </c>
      <c r="E3039" t="s">
        <v>58</v>
      </c>
      <c r="H3039" t="s">
        <v>35</v>
      </c>
      <c r="I3039" t="s">
        <v>42</v>
      </c>
      <c r="J3039" t="s">
        <v>52</v>
      </c>
      <c r="K3039" s="16">
        <v>5</v>
      </c>
      <c r="L3039" s="17">
        <v>328.21499999999997</v>
      </c>
      <c r="M3039" s="17">
        <v>26.257199999999997</v>
      </c>
      <c r="N3039" s="17">
        <v>36.061999999999998</v>
      </c>
      <c r="O3039" s="18">
        <f t="shared" si="97"/>
        <v>-9.8048000000000002</v>
      </c>
      <c r="P3039" s="17"/>
    </row>
    <row r="3040" spans="1:16" x14ac:dyDescent="0.2">
      <c r="A3040" s="5">
        <f t="shared" si="96"/>
        <v>3</v>
      </c>
      <c r="B3040" s="15">
        <v>45881</v>
      </c>
      <c r="C3040" t="s">
        <v>42</v>
      </c>
      <c r="D3040" t="s">
        <v>49</v>
      </c>
      <c r="E3040" t="s">
        <v>58</v>
      </c>
      <c r="H3040" t="s">
        <v>45</v>
      </c>
      <c r="I3040" t="s">
        <v>2</v>
      </c>
      <c r="J3040" t="s">
        <v>52</v>
      </c>
      <c r="K3040" s="16">
        <v>16</v>
      </c>
      <c r="L3040" s="17">
        <v>769.24300000000005</v>
      </c>
      <c r="M3040" s="17">
        <v>61.539440000000006</v>
      </c>
      <c r="N3040" s="17">
        <v>30.58</v>
      </c>
      <c r="O3040" s="18">
        <f t="shared" si="97"/>
        <v>30.959440000000008</v>
      </c>
      <c r="P3040" s="17"/>
    </row>
    <row r="3041" spans="1:16" x14ac:dyDescent="0.2">
      <c r="A3041" s="5">
        <f t="shared" si="96"/>
        <v>3</v>
      </c>
      <c r="B3041" s="15">
        <v>45881</v>
      </c>
      <c r="C3041" t="s">
        <v>36</v>
      </c>
      <c r="D3041" t="s">
        <v>49</v>
      </c>
      <c r="E3041" t="s">
        <v>58</v>
      </c>
      <c r="H3041" t="s">
        <v>45</v>
      </c>
      <c r="I3041" t="s">
        <v>42</v>
      </c>
      <c r="J3041" t="s">
        <v>57</v>
      </c>
      <c r="K3041" s="16">
        <v>10</v>
      </c>
      <c r="L3041" s="17">
        <v>733.22500000000002</v>
      </c>
      <c r="M3041" s="17">
        <v>58.658000000000001</v>
      </c>
      <c r="N3041" s="17">
        <v>36.97</v>
      </c>
      <c r="O3041" s="18">
        <f t="shared" si="97"/>
        <v>21.688000000000002</v>
      </c>
      <c r="P3041" s="17"/>
    </row>
    <row r="3042" spans="1:16" x14ac:dyDescent="0.2">
      <c r="A3042" s="5">
        <f t="shared" si="96"/>
        <v>3</v>
      </c>
      <c r="B3042" s="15">
        <v>45881</v>
      </c>
      <c r="C3042" t="s">
        <v>44</v>
      </c>
      <c r="D3042" t="s">
        <v>49</v>
      </c>
      <c r="E3042" t="s">
        <v>58</v>
      </c>
      <c r="H3042" t="s">
        <v>54</v>
      </c>
      <c r="I3042" t="s">
        <v>42</v>
      </c>
      <c r="J3042" t="s">
        <v>57</v>
      </c>
      <c r="K3042" s="16">
        <v>15</v>
      </c>
      <c r="L3042" s="17">
        <v>793.61400000000003</v>
      </c>
      <c r="M3042" s="17">
        <v>63.489120000000007</v>
      </c>
      <c r="N3042" s="17">
        <v>29.315000000000001</v>
      </c>
      <c r="O3042" s="18">
        <f t="shared" si="97"/>
        <v>34.174120000000002</v>
      </c>
      <c r="P3042" s="17"/>
    </row>
    <row r="3043" spans="1:16" x14ac:dyDescent="0.2">
      <c r="A3043" s="5">
        <f t="shared" si="96"/>
        <v>3</v>
      </c>
      <c r="B3043" s="15">
        <v>45881</v>
      </c>
      <c r="C3043" t="s">
        <v>46</v>
      </c>
      <c r="D3043" t="s">
        <v>49</v>
      </c>
      <c r="E3043" t="s">
        <v>58</v>
      </c>
      <c r="H3043" t="s">
        <v>54</v>
      </c>
      <c r="I3043" t="s">
        <v>2</v>
      </c>
      <c r="J3043" t="s">
        <v>52</v>
      </c>
      <c r="K3043" s="16">
        <v>9</v>
      </c>
      <c r="L3043" s="17">
        <v>596.71299999999997</v>
      </c>
      <c r="M3043" s="17">
        <v>47.73704</v>
      </c>
      <c r="N3043" s="17">
        <v>50.937999999999995</v>
      </c>
      <c r="O3043" s="18">
        <f t="shared" si="97"/>
        <v>-3.2009599999999949</v>
      </c>
      <c r="P3043" s="17"/>
    </row>
    <row r="3044" spans="1:16" x14ac:dyDescent="0.2">
      <c r="A3044" s="5">
        <f t="shared" si="96"/>
        <v>3</v>
      </c>
      <c r="B3044" s="15">
        <v>45881</v>
      </c>
      <c r="C3044" t="s">
        <v>48</v>
      </c>
      <c r="D3044" t="s">
        <v>49</v>
      </c>
      <c r="E3044" t="s">
        <v>58</v>
      </c>
      <c r="F3044" t="s">
        <v>53</v>
      </c>
      <c r="H3044" t="s">
        <v>54</v>
      </c>
      <c r="I3044" t="s">
        <v>2</v>
      </c>
      <c r="J3044" t="s">
        <v>52</v>
      </c>
      <c r="K3044" s="16">
        <v>14</v>
      </c>
      <c r="L3044" s="17">
        <v>6421.6779999999999</v>
      </c>
      <c r="M3044" s="17">
        <v>513.73424</v>
      </c>
      <c r="N3044" s="17">
        <v>78.125</v>
      </c>
      <c r="O3044" s="18">
        <f t="shared" si="97"/>
        <v>435.60924</v>
      </c>
      <c r="P3044" s="17"/>
    </row>
    <row r="3045" spans="1:16" x14ac:dyDescent="0.2">
      <c r="A3045" s="5">
        <f t="shared" si="96"/>
        <v>3</v>
      </c>
      <c r="B3045" s="15">
        <v>45881</v>
      </c>
      <c r="C3045" t="s">
        <v>55</v>
      </c>
      <c r="D3045" t="s">
        <v>49</v>
      </c>
      <c r="E3045" t="s">
        <v>58</v>
      </c>
      <c r="H3045" t="s">
        <v>54</v>
      </c>
      <c r="I3045" t="s">
        <v>42</v>
      </c>
      <c r="J3045" t="s">
        <v>57</v>
      </c>
      <c r="K3045" s="16">
        <v>13</v>
      </c>
      <c r="L3045" s="17">
        <v>872.03499999999997</v>
      </c>
      <c r="M3045" s="17">
        <v>69.762799999999999</v>
      </c>
      <c r="N3045" s="17">
        <v>30.725000000000005</v>
      </c>
      <c r="O3045" s="18">
        <f t="shared" si="97"/>
        <v>39.03779999999999</v>
      </c>
      <c r="P3045" s="17"/>
    </row>
    <row r="3046" spans="1:16" x14ac:dyDescent="0.2">
      <c r="A3046" s="5">
        <f t="shared" si="96"/>
        <v>3</v>
      </c>
      <c r="B3046" s="15">
        <v>45881</v>
      </c>
      <c r="C3046" t="s">
        <v>32</v>
      </c>
      <c r="D3046" t="s">
        <v>49</v>
      </c>
      <c r="E3046" t="s">
        <v>173</v>
      </c>
      <c r="H3046" t="s">
        <v>54</v>
      </c>
      <c r="I3046" t="s">
        <v>36</v>
      </c>
      <c r="J3046" t="s">
        <v>57</v>
      </c>
      <c r="K3046" s="16">
        <v>13</v>
      </c>
      <c r="L3046" s="17">
        <v>546.26099999999997</v>
      </c>
      <c r="M3046" s="17">
        <v>43.700879999999998</v>
      </c>
      <c r="N3046" s="17">
        <v>22.654999999999998</v>
      </c>
      <c r="O3046" s="18">
        <f t="shared" si="97"/>
        <v>21.04588</v>
      </c>
      <c r="P3046" s="17"/>
    </row>
    <row r="3047" spans="1:16" x14ac:dyDescent="0.2">
      <c r="A3047" s="5">
        <f t="shared" si="96"/>
        <v>3</v>
      </c>
      <c r="B3047" s="15">
        <v>45881</v>
      </c>
      <c r="C3047" t="s">
        <v>39</v>
      </c>
      <c r="D3047" t="s">
        <v>49</v>
      </c>
      <c r="E3047" t="s">
        <v>173</v>
      </c>
      <c r="H3047" t="s">
        <v>54</v>
      </c>
      <c r="I3047" t="s">
        <v>36</v>
      </c>
      <c r="J3047" t="s">
        <v>57</v>
      </c>
      <c r="K3047" s="16">
        <v>10</v>
      </c>
      <c r="L3047" s="17">
        <v>580.89099999999996</v>
      </c>
      <c r="M3047" s="17">
        <v>46.47128</v>
      </c>
      <c r="N3047" s="17">
        <v>17.991000000000003</v>
      </c>
      <c r="O3047" s="18">
        <f t="shared" si="97"/>
        <v>28.480279999999997</v>
      </c>
      <c r="P3047" s="17"/>
    </row>
    <row r="3048" spans="1:16" x14ac:dyDescent="0.2">
      <c r="A3048" s="5">
        <f t="shared" si="96"/>
        <v>3</v>
      </c>
      <c r="B3048" s="15">
        <v>45881</v>
      </c>
      <c r="C3048" t="s">
        <v>42</v>
      </c>
      <c r="D3048" t="s">
        <v>49</v>
      </c>
      <c r="E3048" t="s">
        <v>173</v>
      </c>
      <c r="H3048" t="s">
        <v>54</v>
      </c>
      <c r="I3048" t="s">
        <v>36</v>
      </c>
      <c r="J3048" t="s">
        <v>57</v>
      </c>
      <c r="K3048" s="16">
        <v>10</v>
      </c>
      <c r="L3048" s="17">
        <v>509.76400000000001</v>
      </c>
      <c r="M3048" s="17">
        <v>40.781120000000001</v>
      </c>
      <c r="N3048" s="17">
        <v>23.588999999999999</v>
      </c>
      <c r="O3048" s="18">
        <f t="shared" si="97"/>
        <v>17.192120000000003</v>
      </c>
      <c r="P3048" s="17"/>
    </row>
    <row r="3049" spans="1:16" x14ac:dyDescent="0.2">
      <c r="A3049" s="5">
        <f t="shared" si="96"/>
        <v>3</v>
      </c>
      <c r="B3049" s="15">
        <v>45881</v>
      </c>
      <c r="C3049" t="s">
        <v>36</v>
      </c>
      <c r="D3049" t="s">
        <v>33</v>
      </c>
      <c r="E3049" t="s">
        <v>173</v>
      </c>
      <c r="H3049" t="s">
        <v>54</v>
      </c>
      <c r="I3049" t="s">
        <v>2</v>
      </c>
      <c r="J3049" t="s">
        <v>43</v>
      </c>
      <c r="K3049" s="16">
        <v>7</v>
      </c>
      <c r="L3049" s="17">
        <v>340.71</v>
      </c>
      <c r="M3049" s="17">
        <v>27.256799999999998</v>
      </c>
      <c r="N3049" s="17">
        <v>29.541999999999994</v>
      </c>
      <c r="O3049" s="18">
        <f t="shared" si="97"/>
        <v>-2.2851999999999961</v>
      </c>
      <c r="P3049" s="17"/>
    </row>
    <row r="3050" spans="1:16" x14ac:dyDescent="0.2">
      <c r="A3050" s="5">
        <f t="shared" si="96"/>
        <v>3</v>
      </c>
      <c r="B3050" s="15">
        <v>45881</v>
      </c>
      <c r="C3050" t="s">
        <v>44</v>
      </c>
      <c r="D3050" t="s">
        <v>49</v>
      </c>
      <c r="E3050" t="s">
        <v>173</v>
      </c>
      <c r="H3050" t="s">
        <v>51</v>
      </c>
      <c r="I3050" t="s">
        <v>2</v>
      </c>
      <c r="J3050" t="s">
        <v>117</v>
      </c>
      <c r="K3050" s="16">
        <v>10</v>
      </c>
      <c r="L3050" s="17">
        <v>639.61599999999999</v>
      </c>
      <c r="M3050" s="17">
        <v>51.169280000000001</v>
      </c>
      <c r="N3050" s="17">
        <v>20.978000000000002</v>
      </c>
      <c r="O3050" s="18">
        <f t="shared" si="97"/>
        <v>30.191279999999999</v>
      </c>
      <c r="P3050" s="17"/>
    </row>
    <row r="3051" spans="1:16" x14ac:dyDescent="0.2">
      <c r="A3051" s="5">
        <f t="shared" si="96"/>
        <v>3</v>
      </c>
      <c r="B3051" s="15">
        <v>45881</v>
      </c>
      <c r="C3051" t="s">
        <v>46</v>
      </c>
      <c r="D3051" t="s">
        <v>33</v>
      </c>
      <c r="E3051" t="s">
        <v>173</v>
      </c>
      <c r="H3051" t="s">
        <v>54</v>
      </c>
      <c r="I3051" t="s">
        <v>2</v>
      </c>
      <c r="J3051" t="s">
        <v>43</v>
      </c>
      <c r="K3051" s="16">
        <v>6</v>
      </c>
      <c r="L3051" s="17">
        <v>248.36099999999999</v>
      </c>
      <c r="M3051" s="17">
        <v>19.868880000000001</v>
      </c>
      <c r="N3051" s="17">
        <v>26.895999999999997</v>
      </c>
      <c r="O3051" s="18">
        <f t="shared" si="97"/>
        <v>-7.0271199999999965</v>
      </c>
      <c r="P3051" s="17"/>
    </row>
    <row r="3052" spans="1:16" x14ac:dyDescent="0.2">
      <c r="A3052" s="5">
        <f t="shared" si="96"/>
        <v>3</v>
      </c>
      <c r="B3052" s="15">
        <v>45881</v>
      </c>
      <c r="C3052" t="s">
        <v>48</v>
      </c>
      <c r="D3052" t="s">
        <v>49</v>
      </c>
      <c r="E3052" t="s">
        <v>173</v>
      </c>
      <c r="H3052" t="s">
        <v>54</v>
      </c>
      <c r="I3052" t="s">
        <v>2</v>
      </c>
      <c r="J3052" t="s">
        <v>52</v>
      </c>
      <c r="K3052" s="16">
        <v>9</v>
      </c>
      <c r="L3052" s="17">
        <v>372.07499999999999</v>
      </c>
      <c r="M3052" s="17">
        <v>29.765999999999998</v>
      </c>
      <c r="N3052" s="17">
        <v>32.048000000000002</v>
      </c>
      <c r="O3052" s="18">
        <f t="shared" si="97"/>
        <v>-2.2820000000000036</v>
      </c>
      <c r="P3052" s="17"/>
    </row>
    <row r="3053" spans="1:16" x14ac:dyDescent="0.2">
      <c r="A3053" s="5">
        <f t="shared" si="96"/>
        <v>3</v>
      </c>
      <c r="B3053" s="15">
        <v>45881</v>
      </c>
      <c r="C3053" t="s">
        <v>55</v>
      </c>
      <c r="D3053" t="s">
        <v>33</v>
      </c>
      <c r="E3053" t="s">
        <v>173</v>
      </c>
      <c r="H3053" t="s">
        <v>35</v>
      </c>
      <c r="I3053" t="s">
        <v>42</v>
      </c>
      <c r="J3053" t="s">
        <v>40</v>
      </c>
      <c r="K3053" s="16">
        <v>5</v>
      </c>
      <c r="L3053" s="17">
        <v>159.59700000000001</v>
      </c>
      <c r="M3053" s="17">
        <v>12.767760000000001</v>
      </c>
      <c r="N3053" s="17">
        <v>29.425000000000001</v>
      </c>
      <c r="O3053" s="18">
        <f t="shared" si="97"/>
        <v>-16.657240000000002</v>
      </c>
      <c r="P3053" s="17"/>
    </row>
    <row r="3054" spans="1:16" x14ac:dyDescent="0.2">
      <c r="A3054" s="5">
        <f t="shared" si="96"/>
        <v>4</v>
      </c>
      <c r="B3054" s="15">
        <v>45882</v>
      </c>
      <c r="C3054" t="s">
        <v>32</v>
      </c>
      <c r="D3054" t="s">
        <v>49</v>
      </c>
      <c r="E3054" t="s">
        <v>157</v>
      </c>
      <c r="H3054" t="s">
        <v>35</v>
      </c>
      <c r="I3054" t="s">
        <v>42</v>
      </c>
      <c r="J3054" t="s">
        <v>52</v>
      </c>
      <c r="K3054" s="16">
        <v>5</v>
      </c>
      <c r="L3054" s="17">
        <v>162.16900000000001</v>
      </c>
      <c r="M3054" s="17">
        <v>12.973520000000001</v>
      </c>
      <c r="N3054" s="17">
        <v>28.524000000000001</v>
      </c>
      <c r="O3054" s="18">
        <f t="shared" si="97"/>
        <v>-15.55048</v>
      </c>
      <c r="P3054" s="17" t="s">
        <v>172</v>
      </c>
    </row>
    <row r="3055" spans="1:16" x14ac:dyDescent="0.2">
      <c r="A3055" s="5">
        <f t="shared" si="96"/>
        <v>4</v>
      </c>
      <c r="B3055" s="15">
        <v>45882</v>
      </c>
      <c r="C3055" t="s">
        <v>39</v>
      </c>
      <c r="D3055" t="s">
        <v>49</v>
      </c>
      <c r="E3055" t="s">
        <v>157</v>
      </c>
      <c r="H3055" t="s">
        <v>45</v>
      </c>
      <c r="I3055" t="s">
        <v>2</v>
      </c>
      <c r="J3055" t="s">
        <v>52</v>
      </c>
      <c r="K3055" s="16">
        <v>7</v>
      </c>
      <c r="L3055" s="17">
        <v>156.005</v>
      </c>
      <c r="M3055" s="17">
        <v>12.480399999999999</v>
      </c>
      <c r="N3055" s="17">
        <v>22.176000000000002</v>
      </c>
      <c r="O3055" s="18">
        <f t="shared" si="97"/>
        <v>-9.6956000000000024</v>
      </c>
      <c r="P3055" s="17"/>
    </row>
    <row r="3056" spans="1:16" x14ac:dyDescent="0.2">
      <c r="A3056" s="5">
        <f t="shared" si="96"/>
        <v>4</v>
      </c>
      <c r="B3056" s="15">
        <v>45882</v>
      </c>
      <c r="C3056" t="s">
        <v>42</v>
      </c>
      <c r="D3056" t="s">
        <v>49</v>
      </c>
      <c r="E3056" t="s">
        <v>157</v>
      </c>
      <c r="H3056" t="s">
        <v>35</v>
      </c>
      <c r="I3056" t="s">
        <v>42</v>
      </c>
      <c r="J3056" t="s">
        <v>52</v>
      </c>
      <c r="K3056" s="16">
        <v>6</v>
      </c>
      <c r="L3056" s="17">
        <v>238.988</v>
      </c>
      <c r="M3056" s="17">
        <v>19.119040000000002</v>
      </c>
      <c r="N3056" s="17">
        <v>25.301999999999996</v>
      </c>
      <c r="O3056" s="18">
        <f t="shared" si="97"/>
        <v>-6.1829599999999942</v>
      </c>
      <c r="P3056" s="17"/>
    </row>
    <row r="3057" spans="1:16" x14ac:dyDescent="0.2">
      <c r="A3057" s="5">
        <f t="shared" si="96"/>
        <v>4</v>
      </c>
      <c r="B3057" s="15">
        <v>45882</v>
      </c>
      <c r="C3057" t="s">
        <v>36</v>
      </c>
      <c r="D3057" t="s">
        <v>49</v>
      </c>
      <c r="E3057" t="s">
        <v>157</v>
      </c>
      <c r="H3057" t="s">
        <v>45</v>
      </c>
      <c r="I3057" t="s">
        <v>2</v>
      </c>
      <c r="J3057" t="s">
        <v>117</v>
      </c>
      <c r="K3057" s="16">
        <v>8</v>
      </c>
      <c r="L3057" s="17">
        <v>383.47199999999998</v>
      </c>
      <c r="M3057" s="17">
        <v>30.677759999999999</v>
      </c>
      <c r="N3057" s="17">
        <v>23.707999999999998</v>
      </c>
      <c r="O3057" s="18">
        <f t="shared" si="97"/>
        <v>6.9697600000000008</v>
      </c>
      <c r="P3057" s="17"/>
    </row>
    <row r="3058" spans="1:16" x14ac:dyDescent="0.2">
      <c r="A3058" s="5">
        <f t="shared" si="96"/>
        <v>4</v>
      </c>
      <c r="B3058" s="15">
        <v>45882</v>
      </c>
      <c r="C3058" t="s">
        <v>44</v>
      </c>
      <c r="D3058" t="s">
        <v>49</v>
      </c>
      <c r="E3058" t="s">
        <v>157</v>
      </c>
      <c r="H3058" t="s">
        <v>45</v>
      </c>
      <c r="I3058" t="s">
        <v>36</v>
      </c>
      <c r="J3058" t="s">
        <v>57</v>
      </c>
      <c r="K3058" s="16">
        <v>8</v>
      </c>
      <c r="L3058" s="17">
        <v>273.16000000000003</v>
      </c>
      <c r="M3058" s="17">
        <v>21.852800000000002</v>
      </c>
      <c r="N3058" s="17">
        <v>18.838000000000001</v>
      </c>
      <c r="O3058" s="18">
        <f t="shared" si="97"/>
        <v>3.014800000000001</v>
      </c>
      <c r="P3058" s="17"/>
    </row>
    <row r="3059" spans="1:16" x14ac:dyDescent="0.2">
      <c r="A3059" s="5">
        <f t="shared" si="96"/>
        <v>4</v>
      </c>
      <c r="B3059" s="15">
        <v>45882</v>
      </c>
      <c r="C3059" t="s">
        <v>46</v>
      </c>
      <c r="D3059" t="s">
        <v>49</v>
      </c>
      <c r="E3059" t="s">
        <v>157</v>
      </c>
      <c r="H3059" t="s">
        <v>35</v>
      </c>
      <c r="I3059" t="s">
        <v>36</v>
      </c>
      <c r="J3059" t="s">
        <v>57</v>
      </c>
      <c r="K3059" s="16">
        <v>8</v>
      </c>
      <c r="L3059" s="17">
        <v>316.55599999999998</v>
      </c>
      <c r="M3059" s="17">
        <v>25.324479999999998</v>
      </c>
      <c r="N3059" s="17">
        <v>20.191999999999997</v>
      </c>
      <c r="O3059" s="18">
        <f t="shared" si="97"/>
        <v>5.132480000000001</v>
      </c>
      <c r="P3059" s="17"/>
    </row>
    <row r="3060" spans="1:16" x14ac:dyDescent="0.2">
      <c r="A3060" s="5">
        <f t="shared" si="96"/>
        <v>4</v>
      </c>
      <c r="B3060" s="15">
        <v>45882</v>
      </c>
      <c r="C3060" t="s">
        <v>48</v>
      </c>
      <c r="D3060" t="s">
        <v>49</v>
      </c>
      <c r="E3060" t="s">
        <v>157</v>
      </c>
      <c r="H3060" t="s">
        <v>54</v>
      </c>
      <c r="I3060" t="s">
        <v>36</v>
      </c>
      <c r="J3060" t="s">
        <v>57</v>
      </c>
      <c r="K3060" s="16">
        <v>10</v>
      </c>
      <c r="L3060" s="17">
        <v>414.661</v>
      </c>
      <c r="M3060" s="17">
        <v>33.172879999999999</v>
      </c>
      <c r="N3060" s="17">
        <v>18.991999999999997</v>
      </c>
      <c r="O3060" s="18">
        <f t="shared" si="97"/>
        <v>14.180880000000002</v>
      </c>
      <c r="P3060" s="17"/>
    </row>
    <row r="3061" spans="1:16" x14ac:dyDescent="0.2">
      <c r="A3061" s="5">
        <f t="shared" si="96"/>
        <v>4</v>
      </c>
      <c r="B3061" s="15">
        <v>45882</v>
      </c>
      <c r="C3061" t="s">
        <v>55</v>
      </c>
      <c r="D3061" t="s">
        <v>49</v>
      </c>
      <c r="E3061" t="s">
        <v>157</v>
      </c>
      <c r="H3061" t="s">
        <v>54</v>
      </c>
      <c r="I3061" t="s">
        <v>36</v>
      </c>
      <c r="J3061" t="s">
        <v>57</v>
      </c>
      <c r="K3061" s="16">
        <v>10</v>
      </c>
      <c r="L3061" s="17">
        <v>502.30799999999999</v>
      </c>
      <c r="M3061" s="17">
        <v>40.184640000000002</v>
      </c>
      <c r="N3061" s="17">
        <v>26.7</v>
      </c>
      <c r="O3061" s="18">
        <f t="shared" si="97"/>
        <v>13.484640000000002</v>
      </c>
      <c r="P3061" s="17"/>
    </row>
    <row r="3062" spans="1:16" x14ac:dyDescent="0.2">
      <c r="A3062" s="5">
        <f t="shared" si="96"/>
        <v>5</v>
      </c>
      <c r="B3062" s="15">
        <v>45883</v>
      </c>
      <c r="C3062" t="s">
        <v>32</v>
      </c>
      <c r="D3062" t="s">
        <v>33</v>
      </c>
      <c r="E3062" t="s">
        <v>133</v>
      </c>
      <c r="H3062" t="s">
        <v>35</v>
      </c>
      <c r="I3062" t="s">
        <v>42</v>
      </c>
      <c r="J3062" t="s">
        <v>40</v>
      </c>
      <c r="K3062" s="16">
        <v>7</v>
      </c>
      <c r="L3062" s="17">
        <v>203.14599999999999</v>
      </c>
      <c r="M3062" s="17">
        <v>16.25168</v>
      </c>
      <c r="N3062" s="17">
        <v>30.802</v>
      </c>
      <c r="O3062" s="18">
        <f t="shared" si="97"/>
        <v>-14.550319999999999</v>
      </c>
      <c r="P3062" s="17"/>
    </row>
    <row r="3063" spans="1:16" x14ac:dyDescent="0.2">
      <c r="A3063" s="5">
        <f t="shared" si="96"/>
        <v>5</v>
      </c>
      <c r="B3063" s="15">
        <v>45883</v>
      </c>
      <c r="C3063" t="s">
        <v>39</v>
      </c>
      <c r="D3063" t="s">
        <v>49</v>
      </c>
      <c r="E3063" t="s">
        <v>133</v>
      </c>
      <c r="H3063" t="s">
        <v>35</v>
      </c>
      <c r="I3063" t="s">
        <v>39</v>
      </c>
      <c r="J3063" t="s">
        <v>52</v>
      </c>
      <c r="K3063" s="16">
        <v>5</v>
      </c>
      <c r="L3063" s="17">
        <v>199.399</v>
      </c>
      <c r="M3063" s="17">
        <v>15.951920000000001</v>
      </c>
      <c r="N3063" s="17">
        <v>36.004999999999995</v>
      </c>
      <c r="O3063" s="18">
        <f t="shared" si="97"/>
        <v>-20.053079999999994</v>
      </c>
      <c r="P3063" s="17"/>
    </row>
    <row r="3064" spans="1:16" x14ac:dyDescent="0.2">
      <c r="A3064" s="5">
        <f t="shared" si="96"/>
        <v>5</v>
      </c>
      <c r="B3064" s="15">
        <v>45883</v>
      </c>
      <c r="C3064" t="s">
        <v>42</v>
      </c>
      <c r="D3064" t="s">
        <v>33</v>
      </c>
      <c r="E3064" t="s">
        <v>133</v>
      </c>
      <c r="H3064" t="s">
        <v>54</v>
      </c>
      <c r="I3064" t="s">
        <v>2</v>
      </c>
      <c r="J3064" t="s">
        <v>40</v>
      </c>
      <c r="K3064" s="16">
        <v>9</v>
      </c>
      <c r="L3064" s="17">
        <v>318.81700000000001</v>
      </c>
      <c r="M3064" s="17">
        <v>25.50536</v>
      </c>
      <c r="N3064" s="17">
        <v>30.903999999999996</v>
      </c>
      <c r="O3064" s="18">
        <f t="shared" si="97"/>
        <v>-5.3986399999999968</v>
      </c>
      <c r="P3064" s="17"/>
    </row>
    <row r="3065" spans="1:16" x14ac:dyDescent="0.2">
      <c r="A3065" s="5">
        <f t="shared" si="96"/>
        <v>5</v>
      </c>
      <c r="B3065" s="15">
        <v>45883</v>
      </c>
      <c r="C3065" t="s">
        <v>36</v>
      </c>
      <c r="D3065" t="s">
        <v>49</v>
      </c>
      <c r="E3065" t="s">
        <v>133</v>
      </c>
      <c r="H3065" t="s">
        <v>54</v>
      </c>
      <c r="I3065" t="s">
        <v>2</v>
      </c>
      <c r="J3065" t="s">
        <v>52</v>
      </c>
      <c r="K3065" s="16">
        <v>6</v>
      </c>
      <c r="L3065" s="17">
        <v>229.32400000000001</v>
      </c>
      <c r="M3065" s="17">
        <v>18.345920000000003</v>
      </c>
      <c r="N3065" s="17">
        <v>36.163000000000004</v>
      </c>
      <c r="O3065" s="18">
        <f t="shared" si="97"/>
        <v>-17.817080000000001</v>
      </c>
      <c r="P3065" s="17"/>
    </row>
    <row r="3066" spans="1:16" x14ac:dyDescent="0.2">
      <c r="A3066" s="5">
        <f t="shared" si="96"/>
        <v>5</v>
      </c>
      <c r="B3066" s="15">
        <v>45883</v>
      </c>
      <c r="C3066" t="s">
        <v>44</v>
      </c>
      <c r="D3066" t="s">
        <v>49</v>
      </c>
      <c r="E3066" t="s">
        <v>133</v>
      </c>
      <c r="H3066" t="s">
        <v>45</v>
      </c>
      <c r="I3066" t="s">
        <v>2</v>
      </c>
      <c r="J3066" t="s">
        <v>117</v>
      </c>
      <c r="K3066" s="16">
        <v>7</v>
      </c>
      <c r="L3066" s="17">
        <v>256.36500000000001</v>
      </c>
      <c r="M3066" s="17">
        <v>20.5092</v>
      </c>
      <c r="N3066" s="17">
        <v>21.611999999999998</v>
      </c>
      <c r="O3066" s="18">
        <f t="shared" si="97"/>
        <v>-1.1027999999999984</v>
      </c>
      <c r="P3066" s="17"/>
    </row>
    <row r="3067" spans="1:16" x14ac:dyDescent="0.2">
      <c r="A3067" s="5">
        <f t="shared" si="96"/>
        <v>5</v>
      </c>
      <c r="B3067" s="15">
        <v>45883</v>
      </c>
      <c r="C3067" t="s">
        <v>46</v>
      </c>
      <c r="D3067" t="s">
        <v>49</v>
      </c>
      <c r="E3067" t="s">
        <v>133</v>
      </c>
      <c r="H3067" t="s">
        <v>51</v>
      </c>
      <c r="I3067" t="s">
        <v>2</v>
      </c>
      <c r="J3067" t="s">
        <v>52</v>
      </c>
      <c r="K3067" s="16">
        <v>9</v>
      </c>
      <c r="L3067" s="17">
        <v>422.07</v>
      </c>
      <c r="M3067" s="17">
        <v>33.765599999999999</v>
      </c>
      <c r="N3067" s="17">
        <v>30.845999999999997</v>
      </c>
      <c r="O3067" s="18">
        <f t="shared" si="97"/>
        <v>2.9196000000000026</v>
      </c>
      <c r="P3067" s="17"/>
    </row>
    <row r="3068" spans="1:16" x14ac:dyDescent="0.2">
      <c r="A3068" s="5">
        <f t="shared" si="96"/>
        <v>5</v>
      </c>
      <c r="B3068" s="15">
        <v>45883</v>
      </c>
      <c r="C3068" t="s">
        <v>48</v>
      </c>
      <c r="D3068" t="s">
        <v>49</v>
      </c>
      <c r="E3068" t="s">
        <v>133</v>
      </c>
      <c r="H3068" t="s">
        <v>54</v>
      </c>
      <c r="I3068" t="s">
        <v>36</v>
      </c>
      <c r="J3068" t="s">
        <v>57</v>
      </c>
      <c r="K3068" s="16">
        <v>16</v>
      </c>
      <c r="L3068" s="17">
        <v>543.50400000000002</v>
      </c>
      <c r="M3068" s="17">
        <v>43.480319999999999</v>
      </c>
      <c r="N3068" s="17">
        <v>23.512999999999998</v>
      </c>
      <c r="O3068" s="18">
        <f t="shared" si="97"/>
        <v>19.967320000000001</v>
      </c>
      <c r="P3068" s="17"/>
    </row>
    <row r="3069" spans="1:16" x14ac:dyDescent="0.2">
      <c r="A3069" s="5">
        <f t="shared" si="96"/>
        <v>5</v>
      </c>
      <c r="B3069" s="15">
        <v>45883</v>
      </c>
      <c r="C3069" t="s">
        <v>55</v>
      </c>
      <c r="D3069" t="s">
        <v>49</v>
      </c>
      <c r="E3069" t="s">
        <v>133</v>
      </c>
      <c r="H3069" t="s">
        <v>54</v>
      </c>
      <c r="I3069" t="s">
        <v>36</v>
      </c>
      <c r="J3069" t="s">
        <v>57</v>
      </c>
      <c r="K3069" s="16">
        <v>15</v>
      </c>
      <c r="L3069" s="17">
        <v>626.47799999999995</v>
      </c>
      <c r="M3069" s="17">
        <v>50.11824</v>
      </c>
      <c r="N3069" s="17">
        <v>26.239000000000001</v>
      </c>
      <c r="O3069" s="18">
        <f t="shared" si="97"/>
        <v>23.879239999999999</v>
      </c>
      <c r="P3069" s="17"/>
    </row>
    <row r="3070" spans="1:16" x14ac:dyDescent="0.2">
      <c r="A3070" s="5">
        <f t="shared" si="96"/>
        <v>5</v>
      </c>
      <c r="B3070" s="15">
        <v>45883</v>
      </c>
      <c r="C3070" t="s">
        <v>32</v>
      </c>
      <c r="D3070" t="s">
        <v>49</v>
      </c>
      <c r="E3070" t="s">
        <v>58</v>
      </c>
      <c r="H3070" t="s">
        <v>45</v>
      </c>
      <c r="I3070" t="s">
        <v>2</v>
      </c>
      <c r="J3070" t="s">
        <v>117</v>
      </c>
      <c r="K3070" s="16">
        <v>10</v>
      </c>
      <c r="L3070" s="17">
        <v>539.44299999999998</v>
      </c>
      <c r="M3070" s="17">
        <v>43.155439999999999</v>
      </c>
      <c r="N3070" s="17">
        <v>31.090000000000003</v>
      </c>
      <c r="O3070" s="18">
        <f t="shared" si="97"/>
        <v>12.065439999999995</v>
      </c>
      <c r="P3070" s="17"/>
    </row>
    <row r="3071" spans="1:16" x14ac:dyDescent="0.2">
      <c r="A3071" s="5">
        <f t="shared" si="96"/>
        <v>5</v>
      </c>
      <c r="B3071" s="15">
        <v>45883</v>
      </c>
      <c r="C3071" t="s">
        <v>39</v>
      </c>
      <c r="D3071" t="s">
        <v>49</v>
      </c>
      <c r="E3071" t="s">
        <v>58</v>
      </c>
      <c r="H3071" t="s">
        <v>73</v>
      </c>
      <c r="I3071" t="s">
        <v>2</v>
      </c>
      <c r="J3071" t="s">
        <v>117</v>
      </c>
      <c r="K3071" s="16">
        <v>12</v>
      </c>
      <c r="L3071" s="17">
        <v>564.52</v>
      </c>
      <c r="M3071" s="17">
        <v>45.1616</v>
      </c>
      <c r="N3071" s="17">
        <v>0</v>
      </c>
      <c r="O3071" s="18">
        <f t="shared" si="97"/>
        <v>45.1616</v>
      </c>
      <c r="P3071" s="17" t="s">
        <v>180</v>
      </c>
    </row>
    <row r="3072" spans="1:16" x14ac:dyDescent="0.2">
      <c r="A3072" s="5">
        <f t="shared" si="96"/>
        <v>5</v>
      </c>
      <c r="B3072" s="15">
        <v>45883</v>
      </c>
      <c r="C3072" t="s">
        <v>42</v>
      </c>
      <c r="D3072" t="s">
        <v>49</v>
      </c>
      <c r="E3072" t="s">
        <v>58</v>
      </c>
      <c r="H3072" t="s">
        <v>73</v>
      </c>
      <c r="I3072" t="s">
        <v>2</v>
      </c>
      <c r="J3072" t="s">
        <v>117</v>
      </c>
      <c r="K3072" s="16">
        <v>15</v>
      </c>
      <c r="L3072" s="17">
        <v>727.95500000000004</v>
      </c>
      <c r="M3072" s="17">
        <v>58.236400000000003</v>
      </c>
      <c r="N3072" s="17">
        <v>0</v>
      </c>
      <c r="O3072" s="18">
        <f t="shared" si="97"/>
        <v>58.236400000000003</v>
      </c>
      <c r="P3072" s="17" t="s">
        <v>180</v>
      </c>
    </row>
    <row r="3073" spans="1:16" x14ac:dyDescent="0.2">
      <c r="A3073" s="5">
        <f t="shared" si="96"/>
        <v>5</v>
      </c>
      <c r="B3073" s="15">
        <v>45883</v>
      </c>
      <c r="C3073" t="s">
        <v>36</v>
      </c>
      <c r="D3073" t="s">
        <v>49</v>
      </c>
      <c r="E3073" t="s">
        <v>58</v>
      </c>
      <c r="H3073" t="s">
        <v>35</v>
      </c>
      <c r="I3073" t="s">
        <v>39</v>
      </c>
      <c r="J3073" t="s">
        <v>117</v>
      </c>
      <c r="K3073" s="16">
        <v>14</v>
      </c>
      <c r="L3073" s="17">
        <v>712.10599999999999</v>
      </c>
      <c r="M3073" s="17">
        <v>56.96848</v>
      </c>
      <c r="N3073" s="17">
        <v>0</v>
      </c>
      <c r="O3073" s="18">
        <f t="shared" si="97"/>
        <v>56.96848</v>
      </c>
      <c r="P3073" s="17" t="s">
        <v>180</v>
      </c>
    </row>
    <row r="3074" spans="1:16" x14ac:dyDescent="0.2">
      <c r="A3074" s="5">
        <f t="shared" si="96"/>
        <v>5</v>
      </c>
      <c r="B3074" s="15">
        <v>45883</v>
      </c>
      <c r="C3074" t="s">
        <v>44</v>
      </c>
      <c r="D3074" t="s">
        <v>49</v>
      </c>
      <c r="E3074" t="s">
        <v>58</v>
      </c>
      <c r="H3074" t="s">
        <v>54</v>
      </c>
      <c r="I3074" t="s">
        <v>2</v>
      </c>
      <c r="J3074" t="s">
        <v>52</v>
      </c>
      <c r="K3074" s="16">
        <v>15</v>
      </c>
      <c r="L3074" s="17">
        <v>843.33500000000004</v>
      </c>
      <c r="M3074" s="17">
        <v>67.466800000000006</v>
      </c>
      <c r="N3074" s="17">
        <v>39.683000000000007</v>
      </c>
      <c r="O3074" s="18">
        <f t="shared" si="97"/>
        <v>27.783799999999999</v>
      </c>
      <c r="P3074" s="17"/>
    </row>
    <row r="3075" spans="1:16" x14ac:dyDescent="0.2">
      <c r="A3075" s="5">
        <f t="shared" si="96"/>
        <v>5</v>
      </c>
      <c r="B3075" s="15">
        <v>45883</v>
      </c>
      <c r="C3075" t="s">
        <v>46</v>
      </c>
      <c r="D3075" t="s">
        <v>49</v>
      </c>
      <c r="E3075" t="s">
        <v>58</v>
      </c>
      <c r="H3075" t="s">
        <v>35</v>
      </c>
      <c r="I3075" t="s">
        <v>32</v>
      </c>
      <c r="J3075" t="s">
        <v>52</v>
      </c>
      <c r="K3075" s="16">
        <v>15</v>
      </c>
      <c r="L3075" s="17">
        <v>891.04300000000001</v>
      </c>
      <c r="M3075" s="17">
        <v>71.283439999999999</v>
      </c>
      <c r="N3075" s="17">
        <v>260.00000000000006</v>
      </c>
      <c r="O3075" s="18">
        <f t="shared" si="97"/>
        <v>-188.71656000000007</v>
      </c>
      <c r="P3075" s="17"/>
    </row>
    <row r="3076" spans="1:16" x14ac:dyDescent="0.2">
      <c r="A3076" s="5">
        <f t="shared" si="96"/>
        <v>5</v>
      </c>
      <c r="B3076" s="15">
        <v>45883</v>
      </c>
      <c r="C3076" t="s">
        <v>48</v>
      </c>
      <c r="D3076" t="s">
        <v>49</v>
      </c>
      <c r="E3076" t="s">
        <v>58</v>
      </c>
      <c r="H3076" t="s">
        <v>54</v>
      </c>
      <c r="I3076" t="s">
        <v>2</v>
      </c>
      <c r="J3076" t="s">
        <v>52</v>
      </c>
      <c r="K3076" s="16">
        <v>13</v>
      </c>
      <c r="L3076" s="17">
        <v>696.31700000000001</v>
      </c>
      <c r="M3076" s="17">
        <v>55.705359999999999</v>
      </c>
      <c r="N3076" s="17">
        <v>36.898000000000003</v>
      </c>
      <c r="O3076" s="18">
        <f t="shared" si="97"/>
        <v>18.807359999999996</v>
      </c>
      <c r="P3076" s="17"/>
    </row>
    <row r="3077" spans="1:16" x14ac:dyDescent="0.2">
      <c r="A3077" s="5">
        <f t="shared" si="96"/>
        <v>5</v>
      </c>
      <c r="B3077" s="15">
        <v>45883</v>
      </c>
      <c r="C3077" t="s">
        <v>55</v>
      </c>
      <c r="D3077" t="s">
        <v>49</v>
      </c>
      <c r="E3077" t="s">
        <v>58</v>
      </c>
      <c r="F3077" t="s">
        <v>53</v>
      </c>
      <c r="H3077" t="s">
        <v>54</v>
      </c>
      <c r="I3077" t="s">
        <v>2</v>
      </c>
      <c r="J3077" t="s">
        <v>52</v>
      </c>
      <c r="K3077" s="16">
        <v>16</v>
      </c>
      <c r="L3077" s="17">
        <v>6633.076</v>
      </c>
      <c r="M3077" s="17">
        <v>530.64607999999998</v>
      </c>
      <c r="N3077" s="17">
        <v>71.828999999999994</v>
      </c>
      <c r="O3077" s="18">
        <f t="shared" si="97"/>
        <v>458.81707999999998</v>
      </c>
      <c r="P3077" s="17"/>
    </row>
    <row r="3078" spans="1:16" x14ac:dyDescent="0.2">
      <c r="A3078" s="5">
        <f t="shared" si="96"/>
        <v>6</v>
      </c>
      <c r="B3078" s="15">
        <v>45884</v>
      </c>
      <c r="C3078" t="s">
        <v>32</v>
      </c>
      <c r="D3078" t="s">
        <v>49</v>
      </c>
      <c r="E3078" t="s">
        <v>168</v>
      </c>
      <c r="H3078" t="s">
        <v>35</v>
      </c>
      <c r="I3078" t="s">
        <v>39</v>
      </c>
      <c r="J3078" t="s">
        <v>57</v>
      </c>
      <c r="K3078" s="16">
        <v>5</v>
      </c>
      <c r="L3078" s="17">
        <v>313.06299999999999</v>
      </c>
      <c r="M3078" s="17">
        <v>25.04504</v>
      </c>
      <c r="N3078" s="17">
        <v>27.771999999999998</v>
      </c>
      <c r="O3078" s="18">
        <f t="shared" si="97"/>
        <v>-2.7269599999999983</v>
      </c>
      <c r="P3078" s="17"/>
    </row>
    <row r="3079" spans="1:16" x14ac:dyDescent="0.2">
      <c r="A3079" s="5">
        <f t="shared" si="96"/>
        <v>6</v>
      </c>
      <c r="B3079" s="15">
        <v>45884</v>
      </c>
      <c r="C3079" t="s">
        <v>39</v>
      </c>
      <c r="D3079" t="s">
        <v>49</v>
      </c>
      <c r="E3079" t="s">
        <v>168</v>
      </c>
      <c r="H3079" t="s">
        <v>62</v>
      </c>
      <c r="I3079" t="s">
        <v>2</v>
      </c>
      <c r="J3079" t="s">
        <v>52</v>
      </c>
      <c r="K3079" s="16">
        <v>6</v>
      </c>
      <c r="L3079" s="17">
        <v>342.78699999999998</v>
      </c>
      <c r="M3079" s="17">
        <v>27.42296</v>
      </c>
      <c r="N3079" s="17">
        <v>86.661000000000016</v>
      </c>
      <c r="O3079" s="18">
        <f t="shared" si="97"/>
        <v>-59.238040000000012</v>
      </c>
      <c r="P3079" s="17"/>
    </row>
    <row r="3080" spans="1:16" x14ac:dyDescent="0.2">
      <c r="A3080" s="5">
        <f t="shared" si="96"/>
        <v>6</v>
      </c>
      <c r="B3080" s="15">
        <v>45884</v>
      </c>
      <c r="C3080" t="s">
        <v>42</v>
      </c>
      <c r="D3080" t="s">
        <v>49</v>
      </c>
      <c r="E3080" t="s">
        <v>168</v>
      </c>
      <c r="F3080" t="s">
        <v>53</v>
      </c>
      <c r="H3080" t="s">
        <v>54</v>
      </c>
      <c r="I3080" t="s">
        <v>2</v>
      </c>
      <c r="J3080" t="s">
        <v>52</v>
      </c>
      <c r="K3080" s="16">
        <v>16</v>
      </c>
      <c r="L3080" s="17">
        <v>6283.3310000000001</v>
      </c>
      <c r="M3080" s="17">
        <v>502.66648000000004</v>
      </c>
      <c r="N3080" s="17">
        <v>102.247</v>
      </c>
      <c r="O3080" s="18">
        <f t="shared" si="97"/>
        <v>400.41948000000002</v>
      </c>
      <c r="P3080" s="17"/>
    </row>
    <row r="3081" spans="1:16" x14ac:dyDescent="0.2">
      <c r="A3081" s="5">
        <f t="shared" si="96"/>
        <v>6</v>
      </c>
      <c r="B3081" s="15">
        <v>45884</v>
      </c>
      <c r="C3081" t="s">
        <v>36</v>
      </c>
      <c r="D3081" t="s">
        <v>49</v>
      </c>
      <c r="E3081" t="s">
        <v>168</v>
      </c>
      <c r="H3081" t="s">
        <v>51</v>
      </c>
      <c r="I3081" t="s">
        <v>2</v>
      </c>
      <c r="J3081" t="s">
        <v>117</v>
      </c>
      <c r="K3081" s="16">
        <v>12</v>
      </c>
      <c r="L3081" s="17">
        <v>635.31299999999999</v>
      </c>
      <c r="M3081" s="17">
        <v>50.825040000000001</v>
      </c>
      <c r="N3081" s="17">
        <v>35.646000000000001</v>
      </c>
      <c r="O3081" s="18">
        <f t="shared" si="97"/>
        <v>15.179040000000001</v>
      </c>
      <c r="P3081" s="17"/>
    </row>
    <row r="3082" spans="1:16" x14ac:dyDescent="0.2">
      <c r="A3082" s="5">
        <f t="shared" si="96"/>
        <v>6</v>
      </c>
      <c r="B3082" s="15">
        <v>45884</v>
      </c>
      <c r="C3082" t="s">
        <v>44</v>
      </c>
      <c r="D3082" t="s">
        <v>49</v>
      </c>
      <c r="E3082" t="s">
        <v>168</v>
      </c>
      <c r="H3082" t="s">
        <v>51</v>
      </c>
      <c r="I3082" t="s">
        <v>2</v>
      </c>
      <c r="J3082" t="s">
        <v>52</v>
      </c>
      <c r="K3082" s="16">
        <v>9</v>
      </c>
      <c r="L3082" s="17">
        <v>555.38300000000004</v>
      </c>
      <c r="M3082" s="17">
        <v>44.430640000000004</v>
      </c>
      <c r="N3082" s="17">
        <v>34.515999999999998</v>
      </c>
      <c r="O3082" s="18">
        <f t="shared" si="97"/>
        <v>9.9146400000000057</v>
      </c>
      <c r="P3082" s="17"/>
    </row>
    <row r="3083" spans="1:16" x14ac:dyDescent="0.2">
      <c r="A3083" s="5">
        <f t="shared" si="96"/>
        <v>6</v>
      </c>
      <c r="B3083" s="15">
        <v>45884</v>
      </c>
      <c r="C3083" t="s">
        <v>46</v>
      </c>
      <c r="D3083" t="s">
        <v>49</v>
      </c>
      <c r="E3083" t="s">
        <v>168</v>
      </c>
      <c r="H3083" t="s">
        <v>35</v>
      </c>
      <c r="I3083" t="s">
        <v>39</v>
      </c>
      <c r="J3083" t="s">
        <v>52</v>
      </c>
      <c r="K3083" s="16">
        <v>9</v>
      </c>
      <c r="L3083" s="17">
        <v>660.24800000000005</v>
      </c>
      <c r="M3083" s="17">
        <v>52.819840000000006</v>
      </c>
      <c r="N3083" s="17">
        <v>50.219000000000008</v>
      </c>
      <c r="O3083" s="18">
        <f t="shared" si="97"/>
        <v>2.600839999999998</v>
      </c>
      <c r="P3083" s="17"/>
    </row>
    <row r="3084" spans="1:16" x14ac:dyDescent="0.2">
      <c r="A3084" s="5">
        <f t="shared" si="96"/>
        <v>6</v>
      </c>
      <c r="B3084" s="15">
        <v>45884</v>
      </c>
      <c r="C3084" t="s">
        <v>48</v>
      </c>
      <c r="D3084" t="s">
        <v>49</v>
      </c>
      <c r="E3084" t="s">
        <v>168</v>
      </c>
      <c r="H3084" t="s">
        <v>54</v>
      </c>
      <c r="I3084" t="s">
        <v>2</v>
      </c>
      <c r="J3084" t="s">
        <v>52</v>
      </c>
      <c r="K3084" s="16">
        <v>16</v>
      </c>
      <c r="L3084" s="17">
        <v>1033.5</v>
      </c>
      <c r="M3084" s="17">
        <v>82.68</v>
      </c>
      <c r="N3084" s="17">
        <v>48.192999999999998</v>
      </c>
      <c r="O3084" s="18">
        <f t="shared" si="97"/>
        <v>34.487000000000009</v>
      </c>
      <c r="P3084" s="17"/>
    </row>
    <row r="3085" spans="1:16" x14ac:dyDescent="0.2">
      <c r="A3085" s="5">
        <f t="shared" si="96"/>
        <v>6</v>
      </c>
      <c r="B3085" s="15">
        <v>45884</v>
      </c>
      <c r="C3085" t="s">
        <v>55</v>
      </c>
      <c r="D3085" t="s">
        <v>49</v>
      </c>
      <c r="E3085" t="s">
        <v>168</v>
      </c>
      <c r="H3085" t="s">
        <v>45</v>
      </c>
      <c r="I3085" t="s">
        <v>2</v>
      </c>
      <c r="J3085" t="s">
        <v>52</v>
      </c>
      <c r="K3085" s="16">
        <v>11</v>
      </c>
      <c r="L3085" s="17">
        <v>689.86500000000001</v>
      </c>
      <c r="M3085" s="17">
        <v>55.1892</v>
      </c>
      <c r="N3085" s="17">
        <v>45.768999999999998</v>
      </c>
      <c r="O3085" s="18">
        <f t="shared" si="97"/>
        <v>9.4202000000000012</v>
      </c>
      <c r="P3085" s="17"/>
    </row>
    <row r="3086" spans="1:16" x14ac:dyDescent="0.2">
      <c r="A3086" s="5">
        <f t="shared" si="96"/>
        <v>6</v>
      </c>
      <c r="B3086" s="15">
        <v>45884</v>
      </c>
      <c r="C3086" t="s">
        <v>70</v>
      </c>
      <c r="D3086" t="s">
        <v>49</v>
      </c>
      <c r="E3086" t="s">
        <v>168</v>
      </c>
      <c r="H3086" t="s">
        <v>35</v>
      </c>
      <c r="I3086" t="s">
        <v>42</v>
      </c>
      <c r="J3086" t="s">
        <v>57</v>
      </c>
      <c r="K3086" s="16">
        <v>7</v>
      </c>
      <c r="L3086" s="17">
        <v>388.59</v>
      </c>
      <c r="M3086" s="17">
        <v>31.087199999999999</v>
      </c>
      <c r="N3086" s="17">
        <v>25.481000000000002</v>
      </c>
      <c r="O3086" s="18">
        <f t="shared" si="97"/>
        <v>5.6061999999999976</v>
      </c>
      <c r="P3086" s="17"/>
    </row>
    <row r="3087" spans="1:16" x14ac:dyDescent="0.2">
      <c r="A3087" s="5">
        <f t="shared" ref="A3087:A3150" si="98">WEEKDAY(B3087)</f>
        <v>6</v>
      </c>
      <c r="B3087" s="15">
        <v>45884</v>
      </c>
      <c r="C3087" t="s">
        <v>32</v>
      </c>
      <c r="D3087" t="s">
        <v>49</v>
      </c>
      <c r="E3087" t="s">
        <v>157</v>
      </c>
      <c r="H3087" t="s">
        <v>51</v>
      </c>
      <c r="I3087" t="s">
        <v>2</v>
      </c>
      <c r="J3087" t="s">
        <v>117</v>
      </c>
      <c r="K3087" s="16">
        <v>4</v>
      </c>
      <c r="L3087" s="17">
        <v>203.30699999999999</v>
      </c>
      <c r="M3087" s="17">
        <v>16.264559999999999</v>
      </c>
      <c r="N3087" s="17">
        <v>36.826999999999998</v>
      </c>
      <c r="O3087" s="18">
        <f t="shared" ref="O3087:O3150" si="99">M3087-N3087</f>
        <v>-20.562439999999999</v>
      </c>
      <c r="P3087" s="17" t="s">
        <v>160</v>
      </c>
    </row>
    <row r="3088" spans="1:16" x14ac:dyDescent="0.2">
      <c r="A3088" s="5">
        <f t="shared" si="98"/>
        <v>6</v>
      </c>
      <c r="B3088" s="15">
        <v>45884</v>
      </c>
      <c r="C3088" t="s">
        <v>39</v>
      </c>
      <c r="D3088" t="s">
        <v>49</v>
      </c>
      <c r="E3088" t="s">
        <v>157</v>
      </c>
      <c r="H3088" t="s">
        <v>54</v>
      </c>
      <c r="I3088" t="s">
        <v>36</v>
      </c>
      <c r="J3088" t="s">
        <v>57</v>
      </c>
      <c r="K3088" s="16">
        <v>7</v>
      </c>
      <c r="L3088" s="17">
        <v>216.78299999999999</v>
      </c>
      <c r="M3088" s="17">
        <v>17.342639999999999</v>
      </c>
      <c r="N3088" s="17">
        <v>21.809000000000001</v>
      </c>
      <c r="O3088" s="18">
        <f t="shared" si="99"/>
        <v>-4.4663600000000017</v>
      </c>
      <c r="P3088" s="17"/>
    </row>
    <row r="3089" spans="1:17" x14ac:dyDescent="0.2">
      <c r="A3089" s="5">
        <f t="shared" si="98"/>
        <v>6</v>
      </c>
      <c r="B3089" s="15">
        <v>45884</v>
      </c>
      <c r="C3089" t="s">
        <v>42</v>
      </c>
      <c r="D3089" t="s">
        <v>49</v>
      </c>
      <c r="E3089" t="s">
        <v>157</v>
      </c>
      <c r="H3089" t="s">
        <v>54</v>
      </c>
      <c r="I3089" t="s">
        <v>36</v>
      </c>
      <c r="J3089" t="s">
        <v>57</v>
      </c>
      <c r="K3089" s="16">
        <v>10</v>
      </c>
      <c r="L3089" s="17">
        <v>406.02</v>
      </c>
      <c r="M3089" s="17">
        <v>32.4816</v>
      </c>
      <c r="N3089" s="17">
        <v>26.135999999999999</v>
      </c>
      <c r="O3089" s="18">
        <f t="shared" si="99"/>
        <v>6.345600000000001</v>
      </c>
      <c r="P3089" s="17"/>
    </row>
    <row r="3090" spans="1:17" x14ac:dyDescent="0.2">
      <c r="A3090" s="5">
        <f t="shared" si="98"/>
        <v>6</v>
      </c>
      <c r="B3090" s="15">
        <v>45884</v>
      </c>
      <c r="C3090" t="s">
        <v>36</v>
      </c>
      <c r="D3090" t="s">
        <v>49</v>
      </c>
      <c r="E3090" t="s">
        <v>157</v>
      </c>
      <c r="H3090" t="s">
        <v>54</v>
      </c>
      <c r="I3090" t="s">
        <v>36</v>
      </c>
      <c r="J3090" t="s">
        <v>57</v>
      </c>
      <c r="K3090" s="16">
        <v>11</v>
      </c>
      <c r="L3090" s="17">
        <v>328.07299999999998</v>
      </c>
      <c r="M3090" s="17">
        <v>26.245839999999998</v>
      </c>
      <c r="N3090" s="17">
        <v>23.57</v>
      </c>
      <c r="O3090" s="18">
        <f t="shared" si="99"/>
        <v>2.6758399999999973</v>
      </c>
      <c r="P3090" s="17"/>
    </row>
    <row r="3091" spans="1:17" x14ac:dyDescent="0.2">
      <c r="A3091" s="5">
        <f t="shared" si="98"/>
        <v>6</v>
      </c>
      <c r="B3091" s="15">
        <v>45884</v>
      </c>
      <c r="C3091" t="s">
        <v>44</v>
      </c>
      <c r="D3091" t="s">
        <v>49</v>
      </c>
      <c r="E3091" t="s">
        <v>157</v>
      </c>
      <c r="H3091" t="s">
        <v>54</v>
      </c>
      <c r="I3091" t="s">
        <v>2</v>
      </c>
      <c r="J3091" t="s">
        <v>52</v>
      </c>
      <c r="K3091" s="16">
        <v>9</v>
      </c>
      <c r="L3091" s="17">
        <v>253.476</v>
      </c>
      <c r="M3091" s="17">
        <v>20.278079999999999</v>
      </c>
      <c r="N3091" s="17">
        <v>37.042000000000002</v>
      </c>
      <c r="O3091" s="18">
        <f t="shared" si="99"/>
        <v>-16.763920000000002</v>
      </c>
      <c r="P3091" s="17"/>
    </row>
    <row r="3092" spans="1:17" x14ac:dyDescent="0.2">
      <c r="A3092" s="5">
        <f t="shared" si="98"/>
        <v>6</v>
      </c>
      <c r="B3092" s="15">
        <v>45884</v>
      </c>
      <c r="C3092" t="s">
        <v>46</v>
      </c>
      <c r="D3092" t="s">
        <v>49</v>
      </c>
      <c r="E3092" t="s">
        <v>157</v>
      </c>
      <c r="H3092" t="s">
        <v>35</v>
      </c>
      <c r="I3092" t="s">
        <v>39</v>
      </c>
      <c r="J3092" t="s">
        <v>117</v>
      </c>
      <c r="K3092" s="16">
        <v>4</v>
      </c>
      <c r="L3092" s="17">
        <v>119.524</v>
      </c>
      <c r="M3092" s="17">
        <v>9.5619200000000006</v>
      </c>
      <c r="N3092" s="17">
        <v>44.444000000000003</v>
      </c>
      <c r="O3092" s="18">
        <f t="shared" si="99"/>
        <v>-34.882080000000002</v>
      </c>
      <c r="P3092" s="17"/>
    </row>
    <row r="3093" spans="1:17" x14ac:dyDescent="0.2">
      <c r="A3093" s="5">
        <f t="shared" si="98"/>
        <v>6</v>
      </c>
      <c r="B3093" s="15">
        <v>45884</v>
      </c>
      <c r="C3093" t="s">
        <v>48</v>
      </c>
      <c r="D3093" t="s">
        <v>49</v>
      </c>
      <c r="E3093" t="s">
        <v>157</v>
      </c>
      <c r="H3093" t="s">
        <v>63</v>
      </c>
      <c r="I3093" t="s">
        <v>64</v>
      </c>
      <c r="J3093" t="s">
        <v>128</v>
      </c>
      <c r="K3093" s="16">
        <v>8</v>
      </c>
      <c r="L3093" s="17">
        <v>149.78899999999999</v>
      </c>
      <c r="M3093" s="17">
        <v>11.98312</v>
      </c>
      <c r="N3093" s="17">
        <v>39.796999999999997</v>
      </c>
      <c r="O3093" s="18">
        <f t="shared" si="99"/>
        <v>-27.813879999999997</v>
      </c>
      <c r="P3093" s="17"/>
    </row>
    <row r="3094" spans="1:17" x14ac:dyDescent="0.2">
      <c r="A3094" s="5">
        <f t="shared" si="98"/>
        <v>6</v>
      </c>
      <c r="B3094" s="15">
        <v>45884</v>
      </c>
      <c r="C3094" t="s">
        <v>55</v>
      </c>
      <c r="D3094" t="s">
        <v>49</v>
      </c>
      <c r="E3094" t="s">
        <v>157</v>
      </c>
      <c r="H3094" t="s">
        <v>35</v>
      </c>
      <c r="I3094" t="s">
        <v>2</v>
      </c>
      <c r="J3094" t="s">
        <v>93</v>
      </c>
      <c r="K3094" s="16">
        <v>5</v>
      </c>
      <c r="L3094" s="17">
        <v>92.302000000000007</v>
      </c>
      <c r="M3094" s="17">
        <v>7.3841600000000005</v>
      </c>
      <c r="N3094" s="17">
        <v>17.815000000000001</v>
      </c>
      <c r="O3094" s="18">
        <f t="shared" si="99"/>
        <v>-10.43084</v>
      </c>
      <c r="P3094" s="17" t="s">
        <v>181</v>
      </c>
    </row>
    <row r="3095" spans="1:17" x14ac:dyDescent="0.2">
      <c r="A3095" s="5">
        <f t="shared" si="98"/>
        <v>7</v>
      </c>
      <c r="B3095" s="15">
        <v>45885</v>
      </c>
      <c r="C3095" t="s">
        <v>32</v>
      </c>
      <c r="D3095" t="s">
        <v>49</v>
      </c>
      <c r="E3095" t="s">
        <v>58</v>
      </c>
      <c r="H3095" t="s">
        <v>63</v>
      </c>
      <c r="I3095" t="s">
        <v>64</v>
      </c>
      <c r="J3095" t="s">
        <v>57</v>
      </c>
      <c r="K3095" s="16">
        <v>4</v>
      </c>
      <c r="L3095" s="17">
        <v>239.06800000000001</v>
      </c>
      <c r="M3095" s="17">
        <v>19.125440000000001</v>
      </c>
      <c r="N3095" s="17">
        <v>97.529999999999987</v>
      </c>
      <c r="O3095" s="18">
        <f t="shared" si="99"/>
        <v>-78.404559999999989</v>
      </c>
      <c r="P3095" s="17"/>
    </row>
    <row r="3096" spans="1:17" x14ac:dyDescent="0.2">
      <c r="A3096" s="5">
        <f t="shared" si="98"/>
        <v>7</v>
      </c>
      <c r="B3096" s="15">
        <v>45885</v>
      </c>
      <c r="C3096" t="s">
        <v>39</v>
      </c>
      <c r="D3096" t="s">
        <v>49</v>
      </c>
      <c r="E3096" t="s">
        <v>58</v>
      </c>
      <c r="H3096" t="s">
        <v>63</v>
      </c>
      <c r="I3096" t="s">
        <v>64</v>
      </c>
      <c r="J3096" t="s">
        <v>52</v>
      </c>
      <c r="K3096" s="16">
        <v>7</v>
      </c>
      <c r="L3096" s="17">
        <v>454.54</v>
      </c>
      <c r="M3096" s="17">
        <v>36.363199999999999</v>
      </c>
      <c r="N3096" s="17">
        <v>91.086999999999989</v>
      </c>
      <c r="O3096" s="18">
        <f t="shared" si="99"/>
        <v>-54.72379999999999</v>
      </c>
      <c r="P3096" s="17"/>
    </row>
    <row r="3097" spans="1:17" x14ac:dyDescent="0.2">
      <c r="A3097" s="5">
        <f t="shared" si="98"/>
        <v>7</v>
      </c>
      <c r="B3097" s="15">
        <v>45885</v>
      </c>
      <c r="C3097" t="s">
        <v>42</v>
      </c>
      <c r="D3097" t="s">
        <v>49</v>
      </c>
      <c r="E3097" t="s">
        <v>58</v>
      </c>
      <c r="H3097" t="s">
        <v>45</v>
      </c>
      <c r="I3097" t="s">
        <v>36</v>
      </c>
      <c r="J3097" t="s">
        <v>57</v>
      </c>
      <c r="K3097" s="16">
        <v>13</v>
      </c>
      <c r="L3097" s="17">
        <v>637.6</v>
      </c>
      <c r="M3097" s="17">
        <v>51.008000000000003</v>
      </c>
      <c r="N3097" s="17">
        <v>25.079000000000001</v>
      </c>
      <c r="O3097" s="18">
        <f t="shared" si="99"/>
        <v>25.929000000000002</v>
      </c>
      <c r="P3097" s="17"/>
    </row>
    <row r="3098" spans="1:17" x14ac:dyDescent="0.2">
      <c r="A3098" s="5">
        <f t="shared" si="98"/>
        <v>7</v>
      </c>
      <c r="B3098" s="15">
        <v>45885</v>
      </c>
      <c r="C3098" t="s">
        <v>36</v>
      </c>
      <c r="D3098" t="s">
        <v>49</v>
      </c>
      <c r="E3098" t="s">
        <v>58</v>
      </c>
      <c r="F3098" t="s">
        <v>53</v>
      </c>
      <c r="H3098" t="s">
        <v>54</v>
      </c>
      <c r="I3098" t="s">
        <v>32</v>
      </c>
      <c r="J3098" t="s">
        <v>146</v>
      </c>
      <c r="K3098" s="16">
        <v>18</v>
      </c>
      <c r="L3098" s="17">
        <v>6385.61</v>
      </c>
      <c r="M3098" s="17">
        <v>510.84879999999998</v>
      </c>
      <c r="N3098" s="17">
        <v>115.00899999999997</v>
      </c>
      <c r="O3098" s="18">
        <f t="shared" si="99"/>
        <v>395.83980000000003</v>
      </c>
      <c r="P3098" s="17"/>
      <c r="Q3098" t="s">
        <v>2</v>
      </c>
    </row>
    <row r="3099" spans="1:17" x14ac:dyDescent="0.2">
      <c r="A3099" s="5">
        <f t="shared" si="98"/>
        <v>7</v>
      </c>
      <c r="B3099" s="15">
        <v>45885</v>
      </c>
      <c r="C3099" t="s">
        <v>44</v>
      </c>
      <c r="D3099" t="s">
        <v>49</v>
      </c>
      <c r="E3099" t="s">
        <v>58</v>
      </c>
      <c r="H3099" t="s">
        <v>63</v>
      </c>
      <c r="I3099" t="s">
        <v>121</v>
      </c>
      <c r="J3099" t="s">
        <v>52</v>
      </c>
      <c r="K3099" s="16">
        <v>5</v>
      </c>
      <c r="L3099" s="17">
        <v>516.56899999999996</v>
      </c>
      <c r="M3099" s="17">
        <v>41.325519999999997</v>
      </c>
      <c r="N3099" s="17">
        <v>236.95499999999998</v>
      </c>
      <c r="O3099" s="18">
        <f t="shared" si="99"/>
        <v>-195.62948</v>
      </c>
      <c r="P3099" s="17"/>
    </row>
    <row r="3100" spans="1:17" x14ac:dyDescent="0.2">
      <c r="A3100" s="5">
        <f t="shared" si="98"/>
        <v>7</v>
      </c>
      <c r="B3100" s="15">
        <v>45885</v>
      </c>
      <c r="C3100" t="s">
        <v>46</v>
      </c>
      <c r="D3100" t="s">
        <v>49</v>
      </c>
      <c r="E3100" t="s">
        <v>58</v>
      </c>
      <c r="H3100" t="s">
        <v>54</v>
      </c>
      <c r="I3100" t="s">
        <v>42</v>
      </c>
      <c r="J3100" t="s">
        <v>57</v>
      </c>
      <c r="K3100" s="16">
        <v>15</v>
      </c>
      <c r="L3100" s="17">
        <v>714.05100000000004</v>
      </c>
      <c r="M3100" s="17">
        <v>57.124080000000006</v>
      </c>
      <c r="N3100" s="17">
        <v>30.272000000000002</v>
      </c>
      <c r="O3100" s="18">
        <f t="shared" si="99"/>
        <v>26.852080000000004</v>
      </c>
      <c r="P3100" s="17"/>
    </row>
    <row r="3101" spans="1:17" x14ac:dyDescent="0.2">
      <c r="A3101" s="5">
        <f t="shared" si="98"/>
        <v>7</v>
      </c>
      <c r="B3101" s="15">
        <v>45885</v>
      </c>
      <c r="C3101" t="s">
        <v>48</v>
      </c>
      <c r="D3101" t="s">
        <v>49</v>
      </c>
      <c r="E3101" t="s">
        <v>58</v>
      </c>
      <c r="H3101" t="s">
        <v>54</v>
      </c>
      <c r="I3101" t="s">
        <v>42</v>
      </c>
      <c r="J3101" t="s">
        <v>57</v>
      </c>
      <c r="K3101" s="16">
        <v>16</v>
      </c>
      <c r="L3101" s="17">
        <v>819.52200000000005</v>
      </c>
      <c r="M3101" s="17">
        <v>65.561760000000007</v>
      </c>
      <c r="N3101" s="17">
        <v>25.078000000000003</v>
      </c>
      <c r="O3101" s="18">
        <f t="shared" si="99"/>
        <v>40.483760000000004</v>
      </c>
      <c r="P3101" s="17"/>
    </row>
    <row r="3102" spans="1:17" x14ac:dyDescent="0.2">
      <c r="A3102" s="5">
        <f t="shared" si="98"/>
        <v>7</v>
      </c>
      <c r="B3102" s="15">
        <v>45885</v>
      </c>
      <c r="C3102" t="s">
        <v>55</v>
      </c>
      <c r="D3102" t="s">
        <v>49</v>
      </c>
      <c r="E3102" t="s">
        <v>58</v>
      </c>
      <c r="H3102" t="s">
        <v>54</v>
      </c>
      <c r="I3102" t="s">
        <v>36</v>
      </c>
      <c r="J3102" t="s">
        <v>57</v>
      </c>
      <c r="K3102" s="16">
        <v>16</v>
      </c>
      <c r="L3102" s="17">
        <v>753.94299999999998</v>
      </c>
      <c r="M3102" s="17">
        <v>60.315440000000002</v>
      </c>
      <c r="N3102" s="17">
        <v>23.588999999999999</v>
      </c>
      <c r="O3102" s="18">
        <f t="shared" si="99"/>
        <v>36.726440000000004</v>
      </c>
      <c r="P3102" s="17"/>
    </row>
    <row r="3103" spans="1:17" x14ac:dyDescent="0.2">
      <c r="A3103" s="5">
        <f t="shared" si="98"/>
        <v>7</v>
      </c>
      <c r="B3103" s="15">
        <v>45885</v>
      </c>
      <c r="C3103" t="s">
        <v>70</v>
      </c>
      <c r="D3103" t="s">
        <v>49</v>
      </c>
      <c r="E3103" t="s">
        <v>58</v>
      </c>
      <c r="H3103" t="s">
        <v>54</v>
      </c>
      <c r="I3103" t="s">
        <v>39</v>
      </c>
      <c r="J3103" t="s">
        <v>146</v>
      </c>
      <c r="K3103" s="16">
        <v>16</v>
      </c>
      <c r="L3103" s="17">
        <v>904.16</v>
      </c>
      <c r="M3103" s="17">
        <v>72.332800000000006</v>
      </c>
      <c r="N3103" s="17">
        <v>54.402999999999999</v>
      </c>
      <c r="O3103" s="18">
        <f t="shared" si="99"/>
        <v>17.929800000000007</v>
      </c>
      <c r="P3103" s="17"/>
    </row>
    <row r="3104" spans="1:17" x14ac:dyDescent="0.2">
      <c r="A3104" s="5">
        <f t="shared" si="98"/>
        <v>1</v>
      </c>
      <c r="B3104" s="15">
        <v>45886</v>
      </c>
      <c r="C3104" t="s">
        <v>32</v>
      </c>
      <c r="D3104" t="s">
        <v>49</v>
      </c>
      <c r="E3104" t="s">
        <v>58</v>
      </c>
      <c r="H3104" t="s">
        <v>63</v>
      </c>
      <c r="I3104" t="s">
        <v>64</v>
      </c>
      <c r="J3104" t="s">
        <v>52</v>
      </c>
      <c r="K3104" s="16">
        <v>10</v>
      </c>
      <c r="L3104" s="17">
        <v>563.73</v>
      </c>
      <c r="M3104" s="17">
        <v>45.098400000000005</v>
      </c>
      <c r="N3104" s="17">
        <v>123.285</v>
      </c>
      <c r="O3104" s="18">
        <f t="shared" si="99"/>
        <v>-78.186599999999999</v>
      </c>
      <c r="P3104" s="17"/>
    </row>
    <row r="3105" spans="1:17" x14ac:dyDescent="0.2">
      <c r="A3105" s="5">
        <f t="shared" si="98"/>
        <v>1</v>
      </c>
      <c r="B3105" s="15">
        <v>45886</v>
      </c>
      <c r="C3105" t="s">
        <v>39</v>
      </c>
      <c r="D3105" t="s">
        <v>49</v>
      </c>
      <c r="E3105" t="s">
        <v>58</v>
      </c>
      <c r="H3105" t="s">
        <v>62</v>
      </c>
      <c r="I3105" t="s">
        <v>2</v>
      </c>
      <c r="J3105" t="s">
        <v>52</v>
      </c>
      <c r="K3105" s="16">
        <v>8</v>
      </c>
      <c r="L3105" s="17">
        <v>530.02300000000002</v>
      </c>
      <c r="M3105" s="17">
        <v>42.40184</v>
      </c>
      <c r="N3105" s="17">
        <v>50.300000000000004</v>
      </c>
      <c r="O3105" s="18">
        <f t="shared" si="99"/>
        <v>-7.8981600000000043</v>
      </c>
      <c r="P3105" s="17"/>
    </row>
    <row r="3106" spans="1:17" x14ac:dyDescent="0.2">
      <c r="A3106" s="5">
        <f t="shared" si="98"/>
        <v>1</v>
      </c>
      <c r="B3106" s="15">
        <v>45886</v>
      </c>
      <c r="C3106" t="s">
        <v>42</v>
      </c>
      <c r="D3106" t="s">
        <v>49</v>
      </c>
      <c r="E3106" t="s">
        <v>58</v>
      </c>
      <c r="F3106" t="s">
        <v>53</v>
      </c>
      <c r="H3106" t="s">
        <v>54</v>
      </c>
      <c r="I3106" t="s">
        <v>39</v>
      </c>
      <c r="J3106" t="s">
        <v>57</v>
      </c>
      <c r="K3106" s="16">
        <v>15</v>
      </c>
      <c r="L3106" s="17">
        <v>7522.9040000000005</v>
      </c>
      <c r="M3106" s="17">
        <v>601.8323200000001</v>
      </c>
      <c r="N3106" s="17">
        <v>83.258999999999986</v>
      </c>
      <c r="O3106" s="18">
        <f t="shared" si="99"/>
        <v>518.57332000000008</v>
      </c>
      <c r="P3106" s="17"/>
    </row>
    <row r="3107" spans="1:17" x14ac:dyDescent="0.2">
      <c r="A3107" s="5">
        <f t="shared" si="98"/>
        <v>1</v>
      </c>
      <c r="B3107" s="15">
        <v>45886</v>
      </c>
      <c r="C3107" t="s">
        <v>36</v>
      </c>
      <c r="D3107" t="s">
        <v>49</v>
      </c>
      <c r="E3107" t="s">
        <v>58</v>
      </c>
      <c r="H3107" t="s">
        <v>63</v>
      </c>
      <c r="I3107" t="s">
        <v>148</v>
      </c>
      <c r="J3107" t="s">
        <v>57</v>
      </c>
      <c r="K3107" s="16">
        <v>10</v>
      </c>
      <c r="L3107" s="17">
        <v>1229.192</v>
      </c>
      <c r="M3107" s="17">
        <v>98.335360000000009</v>
      </c>
      <c r="N3107" s="17">
        <v>1000</v>
      </c>
      <c r="O3107" s="18">
        <f t="shared" si="99"/>
        <v>-901.66463999999996</v>
      </c>
      <c r="P3107" s="17"/>
    </row>
    <row r="3108" spans="1:17" x14ac:dyDescent="0.2">
      <c r="A3108" s="5">
        <f t="shared" si="98"/>
        <v>1</v>
      </c>
      <c r="B3108" s="15">
        <v>45886</v>
      </c>
      <c r="C3108" t="s">
        <v>44</v>
      </c>
      <c r="D3108" t="s">
        <v>49</v>
      </c>
      <c r="E3108" t="s">
        <v>58</v>
      </c>
      <c r="H3108" t="s">
        <v>63</v>
      </c>
      <c r="I3108" t="s">
        <v>64</v>
      </c>
      <c r="J3108" t="s">
        <v>117</v>
      </c>
      <c r="K3108" s="16">
        <v>7</v>
      </c>
      <c r="L3108" s="17">
        <v>569.62699999999995</v>
      </c>
      <c r="M3108" s="17">
        <v>45.570159999999994</v>
      </c>
      <c r="N3108" s="17">
        <v>76.48899999999999</v>
      </c>
      <c r="O3108" s="18">
        <f t="shared" si="99"/>
        <v>-30.918839999999996</v>
      </c>
      <c r="P3108" s="17"/>
    </row>
    <row r="3109" spans="1:17" x14ac:dyDescent="0.2">
      <c r="A3109" s="5">
        <f t="shared" si="98"/>
        <v>1</v>
      </c>
      <c r="B3109" s="15">
        <v>45886</v>
      </c>
      <c r="C3109" t="s">
        <v>46</v>
      </c>
      <c r="D3109" t="s">
        <v>49</v>
      </c>
      <c r="E3109" t="s">
        <v>58</v>
      </c>
      <c r="H3109" t="s">
        <v>54</v>
      </c>
      <c r="I3109" t="s">
        <v>2</v>
      </c>
      <c r="J3109" t="s">
        <v>52</v>
      </c>
      <c r="K3109" s="16">
        <v>15</v>
      </c>
      <c r="L3109" s="17">
        <v>671.32600000000002</v>
      </c>
      <c r="M3109" s="17">
        <v>53.70608</v>
      </c>
      <c r="N3109" s="17">
        <v>29.974</v>
      </c>
      <c r="O3109" s="18">
        <f t="shared" si="99"/>
        <v>23.73208</v>
      </c>
      <c r="P3109" s="17"/>
      <c r="Q3109" t="s">
        <v>2</v>
      </c>
    </row>
    <row r="3110" spans="1:17" x14ac:dyDescent="0.2">
      <c r="A3110" s="5">
        <f t="shared" si="98"/>
        <v>1</v>
      </c>
      <c r="B3110" s="15">
        <v>45886</v>
      </c>
      <c r="C3110" t="s">
        <v>48</v>
      </c>
      <c r="D3110" t="s">
        <v>49</v>
      </c>
      <c r="E3110" t="s">
        <v>58</v>
      </c>
      <c r="H3110" t="s">
        <v>54</v>
      </c>
      <c r="I3110" t="s">
        <v>42</v>
      </c>
      <c r="J3110" t="s">
        <v>57</v>
      </c>
      <c r="K3110" s="16">
        <v>15</v>
      </c>
      <c r="L3110" s="17">
        <v>757.77200000000005</v>
      </c>
      <c r="M3110" s="17">
        <v>60.621760000000002</v>
      </c>
      <c r="N3110" s="17">
        <v>35.927999999999997</v>
      </c>
      <c r="O3110" s="18">
        <f t="shared" si="99"/>
        <v>24.693760000000005</v>
      </c>
      <c r="P3110" s="17"/>
    </row>
    <row r="3111" spans="1:17" x14ac:dyDescent="0.2">
      <c r="A3111" s="5">
        <f t="shared" si="98"/>
        <v>1</v>
      </c>
      <c r="B3111" s="15">
        <v>45886</v>
      </c>
      <c r="C3111" t="s">
        <v>55</v>
      </c>
      <c r="D3111" t="s">
        <v>49</v>
      </c>
      <c r="E3111" t="s">
        <v>58</v>
      </c>
      <c r="H3111" t="s">
        <v>54</v>
      </c>
      <c r="I3111" t="s">
        <v>42</v>
      </c>
      <c r="J3111" t="s">
        <v>57</v>
      </c>
      <c r="K3111" s="16">
        <v>16</v>
      </c>
      <c r="L3111" s="17">
        <v>557.447</v>
      </c>
      <c r="M3111" s="17">
        <v>44.595759999999999</v>
      </c>
      <c r="N3111" s="17">
        <v>34.094999999999999</v>
      </c>
      <c r="O3111" s="18">
        <f t="shared" si="99"/>
        <v>10.50076</v>
      </c>
      <c r="P3111" s="17"/>
    </row>
    <row r="3112" spans="1:17" x14ac:dyDescent="0.2">
      <c r="A3112" s="5">
        <f t="shared" si="98"/>
        <v>1</v>
      </c>
      <c r="B3112" s="15">
        <v>45886</v>
      </c>
      <c r="C3112" t="s">
        <v>70</v>
      </c>
      <c r="D3112" t="s">
        <v>49</v>
      </c>
      <c r="E3112" t="s">
        <v>58</v>
      </c>
      <c r="H3112" t="s">
        <v>54</v>
      </c>
      <c r="I3112" t="s">
        <v>42</v>
      </c>
      <c r="J3112" t="s">
        <v>57</v>
      </c>
      <c r="K3112" s="16">
        <v>16</v>
      </c>
      <c r="L3112" s="17">
        <v>606.16899999999998</v>
      </c>
      <c r="M3112" s="17">
        <v>48.493519999999997</v>
      </c>
      <c r="N3112" s="17">
        <v>29.124000000000002</v>
      </c>
      <c r="O3112" s="18">
        <f t="shared" si="99"/>
        <v>19.369519999999994</v>
      </c>
      <c r="P3112" s="17"/>
    </row>
    <row r="3113" spans="1:17" x14ac:dyDescent="0.2">
      <c r="A3113" s="5">
        <f t="shared" si="98"/>
        <v>1</v>
      </c>
      <c r="B3113" s="15">
        <v>45886</v>
      </c>
      <c r="C3113" t="s">
        <v>32</v>
      </c>
      <c r="D3113" t="s">
        <v>49</v>
      </c>
      <c r="E3113" t="s">
        <v>176</v>
      </c>
      <c r="H3113" t="s">
        <v>54</v>
      </c>
      <c r="I3113" t="s">
        <v>36</v>
      </c>
      <c r="J3113" t="s">
        <v>57</v>
      </c>
      <c r="K3113" s="16">
        <v>12</v>
      </c>
      <c r="L3113" s="17">
        <v>462.86</v>
      </c>
      <c r="M3113" s="17">
        <v>37.028800000000004</v>
      </c>
      <c r="N3113" s="17">
        <v>18.219000000000001</v>
      </c>
      <c r="O3113" s="18">
        <f t="shared" si="99"/>
        <v>18.809800000000003</v>
      </c>
      <c r="P3113" s="17"/>
    </row>
    <row r="3114" spans="1:17" x14ac:dyDescent="0.2">
      <c r="A3114" s="5">
        <f t="shared" si="98"/>
        <v>1</v>
      </c>
      <c r="B3114" s="15">
        <v>45886</v>
      </c>
      <c r="C3114" t="s">
        <v>39</v>
      </c>
      <c r="D3114" t="s">
        <v>49</v>
      </c>
      <c r="E3114" t="s">
        <v>176</v>
      </c>
      <c r="H3114" t="s">
        <v>45</v>
      </c>
      <c r="I3114" t="s">
        <v>2</v>
      </c>
      <c r="J3114" t="s">
        <v>52</v>
      </c>
      <c r="K3114" s="16">
        <v>10</v>
      </c>
      <c r="L3114" s="17">
        <v>488.63200000000001</v>
      </c>
      <c r="M3114" s="17">
        <v>39.090560000000004</v>
      </c>
      <c r="N3114" s="17">
        <v>18.565999999999999</v>
      </c>
      <c r="O3114" s="18">
        <f t="shared" si="99"/>
        <v>20.524560000000005</v>
      </c>
      <c r="P3114" s="17"/>
    </row>
    <row r="3115" spans="1:17" x14ac:dyDescent="0.2">
      <c r="A3115" s="5">
        <f t="shared" si="98"/>
        <v>1</v>
      </c>
      <c r="B3115" s="15">
        <v>45886</v>
      </c>
      <c r="C3115" t="s">
        <v>42</v>
      </c>
      <c r="D3115" t="s">
        <v>49</v>
      </c>
      <c r="E3115" t="s">
        <v>176</v>
      </c>
      <c r="H3115" t="s">
        <v>51</v>
      </c>
      <c r="I3115" t="s">
        <v>2</v>
      </c>
      <c r="J3115" t="s">
        <v>117</v>
      </c>
      <c r="K3115" s="16">
        <v>11</v>
      </c>
      <c r="L3115" s="17">
        <v>435.44799999999998</v>
      </c>
      <c r="M3115" s="17">
        <v>34.835839999999997</v>
      </c>
      <c r="N3115" s="17">
        <v>19.082000000000001</v>
      </c>
      <c r="O3115" s="18">
        <f t="shared" si="99"/>
        <v>15.753839999999997</v>
      </c>
      <c r="P3115" s="17"/>
    </row>
    <row r="3116" spans="1:17" x14ac:dyDescent="0.2">
      <c r="A3116" s="5">
        <f t="shared" si="98"/>
        <v>1</v>
      </c>
      <c r="B3116" s="15">
        <v>45886</v>
      </c>
      <c r="C3116" t="s">
        <v>36</v>
      </c>
      <c r="D3116" t="s">
        <v>49</v>
      </c>
      <c r="E3116" t="s">
        <v>176</v>
      </c>
      <c r="H3116" t="s">
        <v>54</v>
      </c>
      <c r="I3116" t="s">
        <v>36</v>
      </c>
      <c r="J3116" t="s">
        <v>57</v>
      </c>
      <c r="K3116" s="16">
        <v>13</v>
      </c>
      <c r="L3116" s="17">
        <v>439.88299999999998</v>
      </c>
      <c r="M3116" s="17">
        <v>35.190640000000002</v>
      </c>
      <c r="N3116" s="17">
        <v>25.184999999999999</v>
      </c>
      <c r="O3116" s="18">
        <f t="shared" si="99"/>
        <v>10.005640000000003</v>
      </c>
      <c r="P3116" s="17"/>
    </row>
    <row r="3117" spans="1:17" x14ac:dyDescent="0.2">
      <c r="A3117" s="5">
        <f t="shared" si="98"/>
        <v>1</v>
      </c>
      <c r="B3117" s="15">
        <v>45886</v>
      </c>
      <c r="C3117" t="s">
        <v>44</v>
      </c>
      <c r="D3117" t="s">
        <v>49</v>
      </c>
      <c r="E3117" t="s">
        <v>176</v>
      </c>
      <c r="H3117" t="s">
        <v>54</v>
      </c>
      <c r="I3117" t="s">
        <v>36</v>
      </c>
      <c r="J3117" t="s">
        <v>57</v>
      </c>
      <c r="K3117" s="16">
        <v>13</v>
      </c>
      <c r="L3117" s="17">
        <v>448.803</v>
      </c>
      <c r="M3117" s="17">
        <v>35.904240000000001</v>
      </c>
      <c r="N3117" s="17">
        <v>21.186</v>
      </c>
      <c r="O3117" s="18">
        <f t="shared" si="99"/>
        <v>14.718240000000002</v>
      </c>
      <c r="P3117" s="17"/>
    </row>
    <row r="3118" spans="1:17" x14ac:dyDescent="0.2">
      <c r="A3118" s="5">
        <f t="shared" si="98"/>
        <v>1</v>
      </c>
      <c r="B3118" s="15">
        <v>45886</v>
      </c>
      <c r="C3118" t="s">
        <v>46</v>
      </c>
      <c r="D3118" t="s">
        <v>49</v>
      </c>
      <c r="E3118" t="s">
        <v>176</v>
      </c>
      <c r="H3118" t="s">
        <v>45</v>
      </c>
      <c r="I3118" t="s">
        <v>36</v>
      </c>
      <c r="J3118" t="s">
        <v>57</v>
      </c>
      <c r="K3118" s="16">
        <v>6</v>
      </c>
      <c r="L3118" s="17">
        <v>216.79499999999999</v>
      </c>
      <c r="M3118" s="17">
        <v>17.343599999999999</v>
      </c>
      <c r="N3118" s="17">
        <v>15.578000000000001</v>
      </c>
      <c r="O3118" s="18">
        <f t="shared" si="99"/>
        <v>1.7655999999999974</v>
      </c>
      <c r="P3118" s="17"/>
    </row>
    <row r="3119" spans="1:17" x14ac:dyDescent="0.2">
      <c r="A3119" s="5">
        <f t="shared" si="98"/>
        <v>1</v>
      </c>
      <c r="B3119" s="15">
        <v>45886</v>
      </c>
      <c r="C3119" t="s">
        <v>48</v>
      </c>
      <c r="D3119" t="s">
        <v>49</v>
      </c>
      <c r="E3119" t="s">
        <v>176</v>
      </c>
      <c r="H3119" t="s">
        <v>54</v>
      </c>
      <c r="I3119" t="s">
        <v>2</v>
      </c>
      <c r="J3119" t="s">
        <v>52</v>
      </c>
      <c r="K3119" s="16">
        <v>10</v>
      </c>
      <c r="L3119" s="17">
        <v>292.68200000000002</v>
      </c>
      <c r="M3119" s="17">
        <v>23.414560000000002</v>
      </c>
      <c r="N3119" s="17">
        <v>31.524000000000001</v>
      </c>
      <c r="O3119" s="18">
        <f t="shared" si="99"/>
        <v>-8.1094399999999993</v>
      </c>
      <c r="P3119" s="17" t="s">
        <v>182</v>
      </c>
    </row>
    <row r="3120" spans="1:17" x14ac:dyDescent="0.2">
      <c r="A3120" s="5">
        <f t="shared" si="98"/>
        <v>2</v>
      </c>
      <c r="B3120" s="15">
        <v>45887</v>
      </c>
      <c r="C3120" t="s">
        <v>32</v>
      </c>
      <c r="D3120" t="s">
        <v>49</v>
      </c>
      <c r="E3120" t="s">
        <v>168</v>
      </c>
      <c r="H3120" t="s">
        <v>51</v>
      </c>
      <c r="I3120" t="s">
        <v>2</v>
      </c>
      <c r="J3120" t="s">
        <v>52</v>
      </c>
      <c r="K3120" s="16">
        <v>6</v>
      </c>
      <c r="L3120" s="17">
        <v>382.18700000000001</v>
      </c>
      <c r="M3120" s="17">
        <v>30.574960000000001</v>
      </c>
      <c r="N3120" s="17">
        <v>35.576000000000001</v>
      </c>
      <c r="O3120" s="18">
        <f t="shared" si="99"/>
        <v>-5.0010399999999997</v>
      </c>
      <c r="P3120" s="17"/>
    </row>
    <row r="3121" spans="1:17" x14ac:dyDescent="0.2">
      <c r="A3121" s="5">
        <f t="shared" si="98"/>
        <v>2</v>
      </c>
      <c r="B3121" s="15">
        <v>45887</v>
      </c>
      <c r="C3121" t="s">
        <v>39</v>
      </c>
      <c r="D3121" t="s">
        <v>49</v>
      </c>
      <c r="E3121" t="s">
        <v>168</v>
      </c>
      <c r="H3121" t="s">
        <v>51</v>
      </c>
      <c r="I3121" t="s">
        <v>2</v>
      </c>
      <c r="J3121" t="s">
        <v>52</v>
      </c>
      <c r="K3121" s="16">
        <v>12</v>
      </c>
      <c r="L3121" s="17">
        <v>528.76499999999999</v>
      </c>
      <c r="M3121" s="17">
        <v>42.301200000000001</v>
      </c>
      <c r="N3121" s="17">
        <v>34.040999999999997</v>
      </c>
      <c r="O3121" s="18">
        <f t="shared" si="99"/>
        <v>8.2602000000000046</v>
      </c>
      <c r="P3121" s="17"/>
    </row>
    <row r="3122" spans="1:17" x14ac:dyDescent="0.2">
      <c r="A3122" s="5">
        <f t="shared" si="98"/>
        <v>2</v>
      </c>
      <c r="B3122" s="15">
        <v>45887</v>
      </c>
      <c r="C3122" t="s">
        <v>42</v>
      </c>
      <c r="D3122" t="s">
        <v>49</v>
      </c>
      <c r="E3122" t="s">
        <v>168</v>
      </c>
      <c r="H3122" t="s">
        <v>35</v>
      </c>
      <c r="I3122" t="s">
        <v>36</v>
      </c>
      <c r="J3122" t="s">
        <v>57</v>
      </c>
      <c r="K3122" s="16">
        <v>9</v>
      </c>
      <c r="L3122" s="17">
        <v>488.56799999999998</v>
      </c>
      <c r="M3122" s="17">
        <v>39.085439999999998</v>
      </c>
      <c r="N3122" s="17">
        <v>23.727999999999998</v>
      </c>
      <c r="O3122" s="18">
        <f t="shared" si="99"/>
        <v>15.35744</v>
      </c>
      <c r="P3122" s="17"/>
    </row>
    <row r="3123" spans="1:17" x14ac:dyDescent="0.2">
      <c r="A3123" s="5">
        <f t="shared" si="98"/>
        <v>2</v>
      </c>
      <c r="B3123" s="15">
        <v>45887</v>
      </c>
      <c r="C3123" t="s">
        <v>36</v>
      </c>
      <c r="D3123" t="s">
        <v>49</v>
      </c>
      <c r="E3123" t="s">
        <v>168</v>
      </c>
      <c r="H3123" t="s">
        <v>35</v>
      </c>
      <c r="I3123" t="s">
        <v>2</v>
      </c>
      <c r="J3123" t="s">
        <v>93</v>
      </c>
      <c r="K3123" s="16">
        <v>7</v>
      </c>
      <c r="L3123" s="17">
        <v>423.35899999999998</v>
      </c>
      <c r="M3123" s="17">
        <v>33.868719999999996</v>
      </c>
      <c r="N3123" s="17">
        <v>27.018999999999998</v>
      </c>
      <c r="O3123" s="18">
        <f t="shared" si="99"/>
        <v>6.8497199999999978</v>
      </c>
      <c r="P3123" s="17"/>
    </row>
    <row r="3124" spans="1:17" x14ac:dyDescent="0.2">
      <c r="A3124" s="5">
        <f t="shared" si="98"/>
        <v>2</v>
      </c>
      <c r="B3124" s="15">
        <v>45887</v>
      </c>
      <c r="C3124" t="s">
        <v>44</v>
      </c>
      <c r="D3124" t="s">
        <v>49</v>
      </c>
      <c r="E3124" t="s">
        <v>168</v>
      </c>
      <c r="H3124" t="s">
        <v>54</v>
      </c>
      <c r="I3124" t="s">
        <v>2</v>
      </c>
      <c r="J3124" t="s">
        <v>52</v>
      </c>
      <c r="K3124" s="16">
        <v>15</v>
      </c>
      <c r="L3124" s="17">
        <v>617.66</v>
      </c>
      <c r="M3124" s="17">
        <v>49.412799999999997</v>
      </c>
      <c r="N3124" s="17">
        <v>35.986000000000004</v>
      </c>
      <c r="O3124" s="18">
        <f t="shared" si="99"/>
        <v>13.426799999999993</v>
      </c>
      <c r="P3124" s="17"/>
    </row>
    <row r="3125" spans="1:17" x14ac:dyDescent="0.2">
      <c r="A3125" s="5">
        <f t="shared" si="98"/>
        <v>2</v>
      </c>
      <c r="B3125" s="15">
        <v>45887</v>
      </c>
      <c r="C3125" t="s">
        <v>46</v>
      </c>
      <c r="D3125" t="s">
        <v>49</v>
      </c>
      <c r="E3125" t="s">
        <v>168</v>
      </c>
      <c r="H3125" t="s">
        <v>54</v>
      </c>
      <c r="I3125" t="s">
        <v>42</v>
      </c>
      <c r="J3125" t="s">
        <v>57</v>
      </c>
      <c r="K3125" s="16">
        <v>9</v>
      </c>
      <c r="L3125" s="17">
        <v>498.99400000000003</v>
      </c>
      <c r="M3125" s="17">
        <v>39.919520000000006</v>
      </c>
      <c r="N3125" s="17">
        <v>41.109000000000009</v>
      </c>
      <c r="O3125" s="18">
        <f t="shared" si="99"/>
        <v>-1.1894800000000032</v>
      </c>
      <c r="P3125" s="17"/>
    </row>
    <row r="3126" spans="1:17" x14ac:dyDescent="0.2">
      <c r="A3126" s="5">
        <f t="shared" si="98"/>
        <v>2</v>
      </c>
      <c r="B3126" s="15">
        <v>45887</v>
      </c>
      <c r="C3126" t="s">
        <v>48</v>
      </c>
      <c r="D3126" t="s">
        <v>49</v>
      </c>
      <c r="E3126" t="s">
        <v>168</v>
      </c>
      <c r="F3126" t="s">
        <v>53</v>
      </c>
      <c r="H3126" t="s">
        <v>54</v>
      </c>
      <c r="I3126" t="s">
        <v>39</v>
      </c>
      <c r="J3126" t="s">
        <v>57</v>
      </c>
      <c r="K3126" s="16">
        <v>15</v>
      </c>
      <c r="L3126" s="17">
        <v>5888.0820000000003</v>
      </c>
      <c r="M3126" s="17">
        <v>471.04656000000006</v>
      </c>
      <c r="N3126" s="17">
        <v>79.494</v>
      </c>
      <c r="O3126" s="18">
        <f t="shared" si="99"/>
        <v>391.55256000000008</v>
      </c>
      <c r="P3126" s="17"/>
      <c r="Q3126" t="s">
        <v>2</v>
      </c>
    </row>
    <row r="3127" spans="1:17" x14ac:dyDescent="0.2">
      <c r="A3127" s="5">
        <f t="shared" si="98"/>
        <v>2</v>
      </c>
      <c r="B3127" s="15">
        <v>45887</v>
      </c>
      <c r="C3127" t="s">
        <v>55</v>
      </c>
      <c r="D3127" t="s">
        <v>49</v>
      </c>
      <c r="E3127" t="s">
        <v>168</v>
      </c>
      <c r="H3127" t="s">
        <v>54</v>
      </c>
      <c r="I3127" t="s">
        <v>2</v>
      </c>
      <c r="J3127" t="s">
        <v>52</v>
      </c>
      <c r="K3127" s="16">
        <v>14</v>
      </c>
      <c r="L3127" s="17">
        <v>892.75900000000001</v>
      </c>
      <c r="M3127" s="17">
        <v>71.420720000000003</v>
      </c>
      <c r="N3127" s="17">
        <v>38.33</v>
      </c>
      <c r="O3127" s="18">
        <f t="shared" si="99"/>
        <v>33.090720000000005</v>
      </c>
      <c r="P3127" s="17"/>
    </row>
    <row r="3128" spans="1:17" x14ac:dyDescent="0.2">
      <c r="A3128" s="5">
        <f t="shared" si="98"/>
        <v>2</v>
      </c>
      <c r="B3128" s="15">
        <v>45887</v>
      </c>
      <c r="C3128" t="s">
        <v>32</v>
      </c>
      <c r="D3128" t="s">
        <v>33</v>
      </c>
      <c r="E3128" t="s">
        <v>175</v>
      </c>
      <c r="H3128" t="s">
        <v>35</v>
      </c>
      <c r="I3128" t="s">
        <v>42</v>
      </c>
      <c r="J3128" t="s">
        <v>40</v>
      </c>
      <c r="K3128" s="16">
        <v>9</v>
      </c>
      <c r="L3128" s="17">
        <v>347.33199999999999</v>
      </c>
      <c r="M3128" s="17">
        <v>27.786560000000001</v>
      </c>
      <c r="N3128" s="17">
        <v>30.968999999999998</v>
      </c>
      <c r="O3128" s="18">
        <f t="shared" si="99"/>
        <v>-3.1824399999999962</v>
      </c>
      <c r="P3128" s="17" t="s">
        <v>2</v>
      </c>
    </row>
    <row r="3129" spans="1:17" x14ac:dyDescent="0.2">
      <c r="A3129" s="5">
        <f t="shared" si="98"/>
        <v>2</v>
      </c>
      <c r="B3129" s="15">
        <v>45887</v>
      </c>
      <c r="C3129" t="s">
        <v>39</v>
      </c>
      <c r="D3129" t="s">
        <v>33</v>
      </c>
      <c r="E3129" t="s">
        <v>175</v>
      </c>
      <c r="H3129" t="s">
        <v>45</v>
      </c>
      <c r="I3129" t="s">
        <v>2</v>
      </c>
      <c r="J3129" t="s">
        <v>52</v>
      </c>
      <c r="K3129" s="16">
        <v>8</v>
      </c>
      <c r="L3129" s="17">
        <v>334.19</v>
      </c>
      <c r="M3129" s="17">
        <v>26.735199999999999</v>
      </c>
      <c r="N3129" s="17">
        <v>21.707000000000001</v>
      </c>
      <c r="O3129" s="18">
        <f t="shared" si="99"/>
        <v>5.0281999999999982</v>
      </c>
      <c r="P3129" s="17"/>
    </row>
    <row r="3130" spans="1:17" x14ac:dyDescent="0.2">
      <c r="A3130" s="5">
        <f t="shared" si="98"/>
        <v>2</v>
      </c>
      <c r="B3130" s="15">
        <v>45887</v>
      </c>
      <c r="C3130" t="s">
        <v>42</v>
      </c>
      <c r="D3130" t="s">
        <v>49</v>
      </c>
      <c r="E3130" t="s">
        <v>175</v>
      </c>
      <c r="H3130" t="s">
        <v>54</v>
      </c>
      <c r="I3130" t="s">
        <v>36</v>
      </c>
      <c r="J3130" t="s">
        <v>57</v>
      </c>
      <c r="K3130" s="16">
        <v>9</v>
      </c>
      <c r="L3130" s="17">
        <v>456.91199999999998</v>
      </c>
      <c r="M3130" s="17">
        <v>36.552959999999999</v>
      </c>
      <c r="N3130" s="17">
        <v>21.914000000000001</v>
      </c>
      <c r="O3130" s="18">
        <f t="shared" si="99"/>
        <v>14.638959999999997</v>
      </c>
      <c r="P3130" s="17"/>
    </row>
    <row r="3131" spans="1:17" x14ac:dyDescent="0.2">
      <c r="A3131" s="5">
        <f t="shared" si="98"/>
        <v>2</v>
      </c>
      <c r="B3131" s="15">
        <v>45887</v>
      </c>
      <c r="C3131" t="s">
        <v>36</v>
      </c>
      <c r="D3131" t="s">
        <v>49</v>
      </c>
      <c r="E3131" t="s">
        <v>175</v>
      </c>
      <c r="H3131" t="s">
        <v>51</v>
      </c>
      <c r="I3131" t="s">
        <v>2</v>
      </c>
      <c r="J3131" t="s">
        <v>117</v>
      </c>
      <c r="K3131" s="16">
        <v>12</v>
      </c>
      <c r="L3131" s="17">
        <v>422.20100000000002</v>
      </c>
      <c r="M3131" s="17">
        <v>33.77608</v>
      </c>
      <c r="N3131" s="17">
        <v>30.945999999999998</v>
      </c>
      <c r="O3131" s="18">
        <f t="shared" si="99"/>
        <v>2.8300800000000024</v>
      </c>
      <c r="P3131" s="17"/>
    </row>
    <row r="3132" spans="1:17" x14ac:dyDescent="0.2">
      <c r="A3132" s="5">
        <f t="shared" si="98"/>
        <v>2</v>
      </c>
      <c r="B3132" s="15">
        <v>45887</v>
      </c>
      <c r="C3132" t="s">
        <v>44</v>
      </c>
      <c r="D3132" t="s">
        <v>49</v>
      </c>
      <c r="E3132" t="s">
        <v>175</v>
      </c>
      <c r="H3132" t="s">
        <v>51</v>
      </c>
      <c r="I3132" t="s">
        <v>2</v>
      </c>
      <c r="J3132" t="s">
        <v>117</v>
      </c>
      <c r="K3132" s="16">
        <v>10</v>
      </c>
      <c r="L3132" s="17">
        <v>474.81299999999999</v>
      </c>
      <c r="M3132" s="17">
        <v>37.985039999999998</v>
      </c>
      <c r="N3132" s="17">
        <v>38.335999999999999</v>
      </c>
      <c r="O3132" s="18">
        <f t="shared" si="99"/>
        <v>-0.3509600000000006</v>
      </c>
      <c r="P3132" s="17"/>
    </row>
    <row r="3133" spans="1:17" x14ac:dyDescent="0.2">
      <c r="A3133" s="5">
        <f t="shared" si="98"/>
        <v>2</v>
      </c>
      <c r="B3133" s="15">
        <v>45887</v>
      </c>
      <c r="C3133" t="s">
        <v>46</v>
      </c>
      <c r="D3133" t="s">
        <v>49</v>
      </c>
      <c r="E3133" t="s">
        <v>175</v>
      </c>
      <c r="H3133" t="s">
        <v>45</v>
      </c>
      <c r="I3133" t="s">
        <v>2</v>
      </c>
      <c r="J3133" t="s">
        <v>52</v>
      </c>
      <c r="K3133" s="16">
        <v>8</v>
      </c>
      <c r="L3133" s="17">
        <v>353.48700000000002</v>
      </c>
      <c r="M3133" s="17">
        <v>28.278960000000001</v>
      </c>
      <c r="N3133" s="17">
        <v>21.433000000000003</v>
      </c>
      <c r="O3133" s="18">
        <f t="shared" si="99"/>
        <v>6.845959999999998</v>
      </c>
      <c r="P3133" s="17"/>
    </row>
    <row r="3134" spans="1:17" x14ac:dyDescent="0.2">
      <c r="A3134" s="5">
        <f t="shared" si="98"/>
        <v>2</v>
      </c>
      <c r="B3134" s="15">
        <v>45887</v>
      </c>
      <c r="C3134" t="s">
        <v>48</v>
      </c>
      <c r="D3134" t="s">
        <v>49</v>
      </c>
      <c r="E3134" t="s">
        <v>175</v>
      </c>
      <c r="H3134" t="s">
        <v>35</v>
      </c>
      <c r="I3134" t="s">
        <v>2</v>
      </c>
      <c r="J3134" t="s">
        <v>52</v>
      </c>
      <c r="K3134" s="16">
        <v>5</v>
      </c>
      <c r="L3134" s="17">
        <v>175.92699999999999</v>
      </c>
      <c r="M3134" s="17">
        <v>14.074159999999999</v>
      </c>
      <c r="N3134" s="17">
        <v>21.591999999999999</v>
      </c>
      <c r="O3134" s="18">
        <f t="shared" si="99"/>
        <v>-7.5178399999999996</v>
      </c>
      <c r="P3134" s="17"/>
    </row>
    <row r="3135" spans="1:17" x14ac:dyDescent="0.2">
      <c r="A3135" s="5">
        <f t="shared" si="98"/>
        <v>3</v>
      </c>
      <c r="B3135" s="15">
        <v>45888</v>
      </c>
      <c r="C3135" t="s">
        <v>32</v>
      </c>
      <c r="D3135" t="s">
        <v>49</v>
      </c>
      <c r="E3135" t="s">
        <v>58</v>
      </c>
      <c r="H3135" t="s">
        <v>73</v>
      </c>
      <c r="I3135" t="s">
        <v>2</v>
      </c>
      <c r="J3135" t="s">
        <v>117</v>
      </c>
      <c r="K3135" s="16">
        <v>12</v>
      </c>
      <c r="L3135" s="17">
        <v>496.47399999999999</v>
      </c>
      <c r="M3135" s="17">
        <v>39.717919999999999</v>
      </c>
      <c r="N3135" s="17">
        <v>53.336999999999996</v>
      </c>
      <c r="O3135" s="18">
        <f t="shared" si="99"/>
        <v>-13.619079999999997</v>
      </c>
      <c r="P3135" s="17"/>
    </row>
    <row r="3136" spans="1:17" x14ac:dyDescent="0.2">
      <c r="A3136" s="5">
        <f t="shared" si="98"/>
        <v>3</v>
      </c>
      <c r="B3136" s="15">
        <v>45888</v>
      </c>
      <c r="C3136" t="s">
        <v>39</v>
      </c>
      <c r="D3136" t="s">
        <v>49</v>
      </c>
      <c r="E3136" t="s">
        <v>58</v>
      </c>
      <c r="H3136" t="s">
        <v>73</v>
      </c>
      <c r="I3136" t="s">
        <v>2</v>
      </c>
      <c r="J3136" t="s">
        <v>117</v>
      </c>
      <c r="K3136" s="16">
        <v>16</v>
      </c>
      <c r="L3136" s="17">
        <v>545.01499999999999</v>
      </c>
      <c r="M3136" s="17">
        <v>43.601199999999999</v>
      </c>
      <c r="N3136" s="17">
        <v>52.125</v>
      </c>
      <c r="O3136" s="18">
        <f t="shared" si="99"/>
        <v>-8.5238000000000014</v>
      </c>
      <c r="P3136" s="17"/>
    </row>
    <row r="3137" spans="1:17" x14ac:dyDescent="0.2">
      <c r="A3137" s="5">
        <f t="shared" si="98"/>
        <v>3</v>
      </c>
      <c r="B3137" s="15">
        <v>45888</v>
      </c>
      <c r="C3137" t="s">
        <v>42</v>
      </c>
      <c r="D3137" t="s">
        <v>49</v>
      </c>
      <c r="E3137" t="s">
        <v>58</v>
      </c>
      <c r="H3137" t="s">
        <v>54</v>
      </c>
      <c r="I3137" t="s">
        <v>36</v>
      </c>
      <c r="J3137" t="s">
        <v>57</v>
      </c>
      <c r="K3137" s="16">
        <v>15</v>
      </c>
      <c r="L3137" s="17">
        <v>564.43200000000002</v>
      </c>
      <c r="M3137" s="17">
        <v>45.154560000000004</v>
      </c>
      <c r="N3137" s="17">
        <v>23.588999999999999</v>
      </c>
      <c r="O3137" s="18">
        <f t="shared" si="99"/>
        <v>21.565560000000005</v>
      </c>
      <c r="P3137" s="17"/>
    </row>
    <row r="3138" spans="1:17" x14ac:dyDescent="0.2">
      <c r="A3138" s="5">
        <f t="shared" si="98"/>
        <v>3</v>
      </c>
      <c r="B3138" s="15">
        <v>45888</v>
      </c>
      <c r="C3138" t="s">
        <v>36</v>
      </c>
      <c r="D3138" t="s">
        <v>49</v>
      </c>
      <c r="E3138" t="s">
        <v>58</v>
      </c>
      <c r="H3138" t="s">
        <v>54</v>
      </c>
      <c r="I3138" t="s">
        <v>42</v>
      </c>
      <c r="J3138" t="s">
        <v>57</v>
      </c>
      <c r="K3138" s="16">
        <v>12</v>
      </c>
      <c r="L3138" s="17">
        <v>525.54700000000003</v>
      </c>
      <c r="M3138" s="17">
        <v>42.043760000000006</v>
      </c>
      <c r="N3138" s="17">
        <v>30.551000000000002</v>
      </c>
      <c r="O3138" s="18">
        <f t="shared" si="99"/>
        <v>11.492760000000004</v>
      </c>
      <c r="P3138" s="17"/>
    </row>
    <row r="3139" spans="1:17" x14ac:dyDescent="0.2">
      <c r="A3139" s="5">
        <f t="shared" si="98"/>
        <v>3</v>
      </c>
      <c r="B3139" s="15">
        <v>45888</v>
      </c>
      <c r="C3139" t="s">
        <v>44</v>
      </c>
      <c r="D3139" t="s">
        <v>49</v>
      </c>
      <c r="E3139" t="s">
        <v>58</v>
      </c>
      <c r="H3139" t="s">
        <v>54</v>
      </c>
      <c r="I3139" t="s">
        <v>2</v>
      </c>
      <c r="J3139" t="s">
        <v>52</v>
      </c>
      <c r="K3139" s="16">
        <v>14</v>
      </c>
      <c r="L3139" s="17">
        <v>551.57000000000005</v>
      </c>
      <c r="M3139" s="17">
        <v>44.125600000000006</v>
      </c>
      <c r="N3139" s="17">
        <v>35.958000000000006</v>
      </c>
      <c r="O3139" s="18">
        <f t="shared" si="99"/>
        <v>8.1676000000000002</v>
      </c>
      <c r="P3139" s="17"/>
    </row>
    <row r="3140" spans="1:17" x14ac:dyDescent="0.2">
      <c r="A3140" s="5">
        <f t="shared" si="98"/>
        <v>3</v>
      </c>
      <c r="B3140" s="15">
        <v>45888</v>
      </c>
      <c r="C3140" t="s">
        <v>46</v>
      </c>
      <c r="D3140" t="s">
        <v>49</v>
      </c>
      <c r="E3140" t="s">
        <v>58</v>
      </c>
      <c r="H3140" t="s">
        <v>54</v>
      </c>
      <c r="I3140" t="s">
        <v>42</v>
      </c>
      <c r="J3140" t="s">
        <v>57</v>
      </c>
      <c r="K3140" s="16">
        <v>13</v>
      </c>
      <c r="L3140" s="17">
        <v>709.40700000000004</v>
      </c>
      <c r="M3140" s="17">
        <v>56.752560000000003</v>
      </c>
      <c r="N3140" s="17">
        <v>34.521999999999998</v>
      </c>
      <c r="O3140" s="18">
        <f t="shared" si="99"/>
        <v>22.230560000000004</v>
      </c>
      <c r="P3140" s="17"/>
    </row>
    <row r="3141" spans="1:17" x14ac:dyDescent="0.2">
      <c r="A3141" s="5">
        <f t="shared" si="98"/>
        <v>3</v>
      </c>
      <c r="B3141" s="15">
        <v>45888</v>
      </c>
      <c r="C3141" t="s">
        <v>48</v>
      </c>
      <c r="D3141" t="s">
        <v>49</v>
      </c>
      <c r="E3141" t="s">
        <v>58</v>
      </c>
      <c r="H3141" t="s">
        <v>54</v>
      </c>
      <c r="I3141" t="s">
        <v>2</v>
      </c>
      <c r="J3141" t="s">
        <v>52</v>
      </c>
      <c r="K3141" s="16">
        <v>14</v>
      </c>
      <c r="L3141" s="17">
        <v>723.64499999999998</v>
      </c>
      <c r="M3141" s="17">
        <v>57.891599999999997</v>
      </c>
      <c r="N3141" s="17">
        <v>39.877000000000002</v>
      </c>
      <c r="O3141" s="18">
        <f t="shared" si="99"/>
        <v>18.014599999999994</v>
      </c>
      <c r="P3141" s="17"/>
    </row>
    <row r="3142" spans="1:17" x14ac:dyDescent="0.2">
      <c r="A3142" s="5">
        <f t="shared" si="98"/>
        <v>3</v>
      </c>
      <c r="B3142" s="15">
        <v>45888</v>
      </c>
      <c r="C3142" t="s">
        <v>55</v>
      </c>
      <c r="D3142" t="s">
        <v>49</v>
      </c>
      <c r="E3142" t="s">
        <v>58</v>
      </c>
      <c r="F3142" t="s">
        <v>53</v>
      </c>
      <c r="H3142" t="s">
        <v>54</v>
      </c>
      <c r="I3142" t="s">
        <v>2</v>
      </c>
      <c r="J3142" t="s">
        <v>52</v>
      </c>
      <c r="K3142" s="16">
        <v>16</v>
      </c>
      <c r="L3142" s="17">
        <v>6272.2640000000001</v>
      </c>
      <c r="M3142" s="17">
        <v>501.78112000000004</v>
      </c>
      <c r="N3142" s="17">
        <v>102.11300000000001</v>
      </c>
      <c r="O3142" s="18">
        <f t="shared" si="99"/>
        <v>399.66812000000004</v>
      </c>
      <c r="P3142" s="17"/>
      <c r="Q3142" t="s">
        <v>2</v>
      </c>
    </row>
    <row r="3143" spans="1:17" x14ac:dyDescent="0.2">
      <c r="A3143" s="5">
        <f t="shared" si="98"/>
        <v>3</v>
      </c>
      <c r="B3143" s="15">
        <v>45888</v>
      </c>
      <c r="C3143" t="s">
        <v>70</v>
      </c>
      <c r="D3143" t="s">
        <v>49</v>
      </c>
      <c r="E3143" t="s">
        <v>58</v>
      </c>
      <c r="H3143" t="s">
        <v>54</v>
      </c>
      <c r="I3143" t="s">
        <v>2</v>
      </c>
      <c r="J3143" t="s">
        <v>52</v>
      </c>
      <c r="K3143" s="16">
        <v>16</v>
      </c>
      <c r="L3143" s="17">
        <v>1120.915</v>
      </c>
      <c r="M3143" s="17">
        <v>89.673199999999994</v>
      </c>
      <c r="N3143" s="17">
        <v>48.983000000000004</v>
      </c>
      <c r="O3143" s="18">
        <f t="shared" si="99"/>
        <v>40.69019999999999</v>
      </c>
      <c r="P3143" s="17"/>
    </row>
    <row r="3144" spans="1:17" x14ac:dyDescent="0.2">
      <c r="A3144" s="5">
        <f t="shared" si="98"/>
        <v>3</v>
      </c>
      <c r="B3144" s="15">
        <v>45888</v>
      </c>
      <c r="C3144" t="s">
        <v>32</v>
      </c>
      <c r="D3144" t="s">
        <v>49</v>
      </c>
      <c r="E3144" t="s">
        <v>151</v>
      </c>
      <c r="H3144" t="s">
        <v>54</v>
      </c>
      <c r="I3144" t="s">
        <v>42</v>
      </c>
      <c r="J3144" t="s">
        <v>57</v>
      </c>
      <c r="K3144" s="16">
        <v>10</v>
      </c>
      <c r="L3144" s="17">
        <v>496.71</v>
      </c>
      <c r="M3144" s="17">
        <v>39.736800000000002</v>
      </c>
      <c r="N3144" s="17">
        <v>30.963000000000005</v>
      </c>
      <c r="O3144" s="18">
        <f t="shared" si="99"/>
        <v>8.7737999999999978</v>
      </c>
      <c r="P3144" s="17"/>
    </row>
    <row r="3145" spans="1:17" x14ac:dyDescent="0.2">
      <c r="A3145" s="5">
        <f t="shared" si="98"/>
        <v>4</v>
      </c>
      <c r="B3145" s="15">
        <v>45889</v>
      </c>
      <c r="C3145" t="s">
        <v>32</v>
      </c>
      <c r="D3145" t="s">
        <v>49</v>
      </c>
      <c r="E3145" t="s">
        <v>157</v>
      </c>
      <c r="H3145" t="s">
        <v>54</v>
      </c>
      <c r="I3145" t="s">
        <v>36</v>
      </c>
      <c r="J3145" t="s">
        <v>57</v>
      </c>
      <c r="K3145" s="16">
        <v>8</v>
      </c>
      <c r="L3145" s="17">
        <v>337.60500000000002</v>
      </c>
      <c r="M3145" s="17">
        <v>27.008400000000002</v>
      </c>
      <c r="N3145" s="17">
        <v>20.324999999999996</v>
      </c>
      <c r="O3145" s="18">
        <f t="shared" si="99"/>
        <v>6.683400000000006</v>
      </c>
      <c r="P3145" s="17"/>
      <c r="Q3145" t="s">
        <v>2</v>
      </c>
    </row>
    <row r="3146" spans="1:17" x14ac:dyDescent="0.2">
      <c r="A3146" s="5">
        <f t="shared" si="98"/>
        <v>4</v>
      </c>
      <c r="B3146" s="15">
        <v>45889</v>
      </c>
      <c r="C3146" t="s">
        <v>39</v>
      </c>
      <c r="D3146" t="s">
        <v>49</v>
      </c>
      <c r="E3146" t="s">
        <v>157</v>
      </c>
      <c r="H3146" t="s">
        <v>45</v>
      </c>
      <c r="I3146" t="s">
        <v>2</v>
      </c>
      <c r="J3146" t="s">
        <v>52</v>
      </c>
      <c r="K3146" s="16">
        <v>10</v>
      </c>
      <c r="L3146" s="17">
        <v>407.57900000000001</v>
      </c>
      <c r="M3146" s="17">
        <v>32.606320000000004</v>
      </c>
      <c r="N3146" s="17">
        <v>14.869</v>
      </c>
      <c r="O3146" s="18">
        <f t="shared" si="99"/>
        <v>17.737320000000004</v>
      </c>
      <c r="P3146" s="17"/>
    </row>
    <row r="3147" spans="1:17" x14ac:dyDescent="0.2">
      <c r="A3147" s="5">
        <f t="shared" si="98"/>
        <v>4</v>
      </c>
      <c r="B3147" s="15">
        <v>45889</v>
      </c>
      <c r="C3147" t="s">
        <v>42</v>
      </c>
      <c r="D3147" t="s">
        <v>49</v>
      </c>
      <c r="E3147" t="s">
        <v>157</v>
      </c>
      <c r="H3147" t="s">
        <v>51</v>
      </c>
      <c r="I3147" t="s">
        <v>2</v>
      </c>
      <c r="J3147" t="s">
        <v>117</v>
      </c>
      <c r="K3147" s="16">
        <v>7</v>
      </c>
      <c r="L3147" s="17">
        <v>447.19600000000003</v>
      </c>
      <c r="M3147" s="17">
        <v>35.775680000000001</v>
      </c>
      <c r="N3147" s="17">
        <v>40.668999999999997</v>
      </c>
      <c r="O3147" s="18">
        <f t="shared" si="99"/>
        <v>-4.8933199999999957</v>
      </c>
      <c r="P3147" s="17"/>
    </row>
    <row r="3148" spans="1:17" x14ac:dyDescent="0.2">
      <c r="A3148" s="5">
        <f t="shared" si="98"/>
        <v>4</v>
      </c>
      <c r="B3148" s="15">
        <v>45889</v>
      </c>
      <c r="C3148" t="s">
        <v>36</v>
      </c>
      <c r="D3148" t="s">
        <v>49</v>
      </c>
      <c r="E3148" t="s">
        <v>157</v>
      </c>
      <c r="H3148" t="s">
        <v>51</v>
      </c>
      <c r="I3148" t="s">
        <v>2</v>
      </c>
      <c r="J3148" t="s">
        <v>117</v>
      </c>
      <c r="K3148" s="16">
        <v>10</v>
      </c>
      <c r="L3148" s="17">
        <v>406.77300000000002</v>
      </c>
      <c r="M3148" s="17">
        <v>32.541840000000001</v>
      </c>
      <c r="N3148" s="17">
        <v>39.266000000000005</v>
      </c>
      <c r="O3148" s="18">
        <f t="shared" si="99"/>
        <v>-6.7241600000000048</v>
      </c>
      <c r="P3148" s="17"/>
    </row>
    <row r="3149" spans="1:17" x14ac:dyDescent="0.2">
      <c r="A3149" s="5">
        <f t="shared" si="98"/>
        <v>4</v>
      </c>
      <c r="B3149" s="15">
        <v>45889</v>
      </c>
      <c r="C3149" t="s">
        <v>44</v>
      </c>
      <c r="D3149" t="s">
        <v>49</v>
      </c>
      <c r="E3149" t="s">
        <v>157</v>
      </c>
      <c r="H3149" t="s">
        <v>35</v>
      </c>
      <c r="I3149" t="s">
        <v>36</v>
      </c>
      <c r="J3149" t="s">
        <v>57</v>
      </c>
      <c r="K3149" s="16">
        <v>7</v>
      </c>
      <c r="L3149" s="17">
        <v>284.846</v>
      </c>
      <c r="M3149" s="17">
        <v>22.787680000000002</v>
      </c>
      <c r="N3149" s="17">
        <v>28.503999999999998</v>
      </c>
      <c r="O3149" s="18">
        <f t="shared" si="99"/>
        <v>-5.7163199999999961</v>
      </c>
      <c r="P3149" s="17"/>
    </row>
    <row r="3150" spans="1:17" x14ac:dyDescent="0.2">
      <c r="A3150" s="5">
        <f t="shared" si="98"/>
        <v>4</v>
      </c>
      <c r="B3150" s="15">
        <v>45889</v>
      </c>
      <c r="C3150" t="s">
        <v>46</v>
      </c>
      <c r="D3150" t="s">
        <v>49</v>
      </c>
      <c r="E3150" t="s">
        <v>157</v>
      </c>
      <c r="H3150" t="s">
        <v>54</v>
      </c>
      <c r="I3150" t="s">
        <v>2</v>
      </c>
      <c r="J3150" t="s">
        <v>52</v>
      </c>
      <c r="K3150" s="16">
        <v>10</v>
      </c>
      <c r="L3150" s="17">
        <v>533.60599999999999</v>
      </c>
      <c r="M3150" s="17">
        <v>42.688479999999998</v>
      </c>
      <c r="N3150" s="17">
        <v>30.954000000000004</v>
      </c>
      <c r="O3150" s="18">
        <f t="shared" si="99"/>
        <v>11.734479999999994</v>
      </c>
      <c r="P3150" s="17"/>
    </row>
    <row r="3151" spans="1:17" x14ac:dyDescent="0.2">
      <c r="A3151" s="5">
        <f t="shared" ref="A3151:A3214" si="100">WEEKDAY(B3151)</f>
        <v>4</v>
      </c>
      <c r="B3151" s="15">
        <v>45889</v>
      </c>
      <c r="C3151" t="s">
        <v>48</v>
      </c>
      <c r="D3151" t="s">
        <v>49</v>
      </c>
      <c r="E3151" t="s">
        <v>157</v>
      </c>
      <c r="H3151" t="s">
        <v>54</v>
      </c>
      <c r="I3151" t="s">
        <v>2</v>
      </c>
      <c r="J3151" t="s">
        <v>52</v>
      </c>
      <c r="K3151" s="16">
        <v>10</v>
      </c>
      <c r="L3151" s="17">
        <v>559.995</v>
      </c>
      <c r="M3151" s="17">
        <v>44.799599999999998</v>
      </c>
      <c r="N3151" s="17">
        <v>24.262</v>
      </c>
      <c r="O3151" s="18">
        <f t="shared" ref="O3151:O3214" si="101">M3151-N3151</f>
        <v>20.537599999999998</v>
      </c>
      <c r="P3151" s="17" t="s">
        <v>2</v>
      </c>
    </row>
    <row r="3152" spans="1:17" x14ac:dyDescent="0.2">
      <c r="A3152" s="5">
        <f t="shared" si="100"/>
        <v>4</v>
      </c>
      <c r="B3152" s="15">
        <v>45889</v>
      </c>
      <c r="C3152" t="s">
        <v>55</v>
      </c>
      <c r="D3152" t="s">
        <v>49</v>
      </c>
      <c r="E3152" t="s">
        <v>157</v>
      </c>
      <c r="H3152" t="s">
        <v>51</v>
      </c>
      <c r="I3152" t="s">
        <v>2</v>
      </c>
      <c r="J3152" t="s">
        <v>52</v>
      </c>
      <c r="K3152" s="16">
        <v>14</v>
      </c>
      <c r="L3152" s="17">
        <v>678.005</v>
      </c>
      <c r="M3152" s="17">
        <v>54.240400000000001</v>
      </c>
      <c r="N3152" s="17">
        <v>18.587999999999997</v>
      </c>
      <c r="O3152" s="18">
        <f t="shared" si="101"/>
        <v>35.6524</v>
      </c>
      <c r="P3152" s="17"/>
    </row>
    <row r="3153" spans="1:17" x14ac:dyDescent="0.2">
      <c r="A3153" s="5">
        <f t="shared" si="100"/>
        <v>4</v>
      </c>
      <c r="B3153" s="15">
        <v>45889</v>
      </c>
      <c r="C3153" t="s">
        <v>32</v>
      </c>
      <c r="D3153" t="s">
        <v>49</v>
      </c>
      <c r="E3153" t="s">
        <v>120</v>
      </c>
      <c r="H3153" t="s">
        <v>35</v>
      </c>
      <c r="I3153" t="s">
        <v>2</v>
      </c>
      <c r="J3153" t="s">
        <v>124</v>
      </c>
      <c r="K3153" s="16">
        <v>13</v>
      </c>
      <c r="L3153" s="17">
        <v>630.42600000000004</v>
      </c>
      <c r="M3153" s="17">
        <v>50.434080000000002</v>
      </c>
      <c r="N3153" s="17">
        <v>39.234000000000002</v>
      </c>
      <c r="O3153" s="18">
        <f t="shared" si="101"/>
        <v>11.20008</v>
      </c>
      <c r="P3153" s="17"/>
    </row>
    <row r="3154" spans="1:17" x14ac:dyDescent="0.2">
      <c r="A3154" s="5">
        <f t="shared" si="100"/>
        <v>4</v>
      </c>
      <c r="B3154" s="15">
        <v>45889</v>
      </c>
      <c r="C3154" t="s">
        <v>39</v>
      </c>
      <c r="D3154" t="s">
        <v>49</v>
      </c>
      <c r="E3154" t="s">
        <v>120</v>
      </c>
      <c r="H3154" t="s">
        <v>54</v>
      </c>
      <c r="I3154" t="s">
        <v>36</v>
      </c>
      <c r="J3154" t="s">
        <v>57</v>
      </c>
      <c r="K3154" s="16">
        <v>10</v>
      </c>
      <c r="L3154" s="17">
        <v>464.85700000000003</v>
      </c>
      <c r="M3154" s="17">
        <v>37.188560000000003</v>
      </c>
      <c r="N3154" s="17">
        <v>19.479000000000003</v>
      </c>
      <c r="O3154" s="18">
        <f t="shared" si="101"/>
        <v>17.70956</v>
      </c>
      <c r="P3154" s="17"/>
      <c r="Q3154" t="s">
        <v>2</v>
      </c>
    </row>
    <row r="3155" spans="1:17" x14ac:dyDescent="0.2">
      <c r="A3155" s="5">
        <f t="shared" si="100"/>
        <v>4</v>
      </c>
      <c r="B3155" s="15">
        <v>45889</v>
      </c>
      <c r="C3155" t="s">
        <v>42</v>
      </c>
      <c r="D3155" t="s">
        <v>49</v>
      </c>
      <c r="E3155" t="s">
        <v>120</v>
      </c>
      <c r="H3155" t="s">
        <v>35</v>
      </c>
      <c r="I3155" t="s">
        <v>2</v>
      </c>
      <c r="J3155" t="s">
        <v>60</v>
      </c>
      <c r="K3155" s="16">
        <v>11</v>
      </c>
      <c r="L3155" s="17">
        <v>555.65</v>
      </c>
      <c r="M3155" s="17">
        <v>44.451999999999998</v>
      </c>
      <c r="N3155" s="17">
        <v>26.056999999999999</v>
      </c>
      <c r="O3155" s="18">
        <f t="shared" si="101"/>
        <v>18.395</v>
      </c>
      <c r="P3155" s="17"/>
    </row>
    <row r="3156" spans="1:17" x14ac:dyDescent="0.2">
      <c r="A3156" s="5">
        <f t="shared" si="100"/>
        <v>4</v>
      </c>
      <c r="B3156" s="15">
        <v>45889</v>
      </c>
      <c r="C3156" t="s">
        <v>36</v>
      </c>
      <c r="D3156" t="s">
        <v>49</v>
      </c>
      <c r="E3156" t="s">
        <v>120</v>
      </c>
      <c r="H3156" t="s">
        <v>35</v>
      </c>
      <c r="I3156" t="s">
        <v>2</v>
      </c>
      <c r="J3156" t="s">
        <v>52</v>
      </c>
      <c r="K3156" s="16">
        <v>8</v>
      </c>
      <c r="L3156" s="17">
        <v>415.29</v>
      </c>
      <c r="M3156" s="17">
        <v>33.223200000000006</v>
      </c>
      <c r="N3156" s="17">
        <v>45.248000000000005</v>
      </c>
      <c r="O3156" s="18">
        <f t="shared" si="101"/>
        <v>-12.024799999999999</v>
      </c>
      <c r="P3156" s="17"/>
    </row>
    <row r="3157" spans="1:17" x14ac:dyDescent="0.2">
      <c r="A3157" s="5">
        <f t="shared" si="100"/>
        <v>4</v>
      </c>
      <c r="B3157" s="15">
        <v>45889</v>
      </c>
      <c r="C3157" t="s">
        <v>44</v>
      </c>
      <c r="D3157" t="s">
        <v>49</v>
      </c>
      <c r="E3157" t="s">
        <v>120</v>
      </c>
      <c r="H3157" t="s">
        <v>54</v>
      </c>
      <c r="I3157" t="s">
        <v>36</v>
      </c>
      <c r="J3157" t="s">
        <v>57</v>
      </c>
      <c r="K3157" s="16">
        <v>8</v>
      </c>
      <c r="L3157" s="17">
        <v>342.65899999999999</v>
      </c>
      <c r="M3157" s="17">
        <v>27.41272</v>
      </c>
      <c r="N3157" s="17">
        <v>21.948999999999998</v>
      </c>
      <c r="O3157" s="18">
        <f t="shared" si="101"/>
        <v>5.4637200000000021</v>
      </c>
      <c r="P3157" s="17"/>
    </row>
    <row r="3158" spans="1:17" x14ac:dyDescent="0.2">
      <c r="A3158" s="5">
        <f t="shared" si="100"/>
        <v>4</v>
      </c>
      <c r="B3158" s="15">
        <v>45889</v>
      </c>
      <c r="C3158" t="s">
        <v>46</v>
      </c>
      <c r="D3158" t="s">
        <v>49</v>
      </c>
      <c r="E3158" t="s">
        <v>120</v>
      </c>
      <c r="H3158" t="s">
        <v>63</v>
      </c>
      <c r="I3158" t="s">
        <v>64</v>
      </c>
      <c r="J3158" t="s">
        <v>103</v>
      </c>
      <c r="K3158" s="16">
        <v>8</v>
      </c>
      <c r="L3158" s="17">
        <v>339.78699999999998</v>
      </c>
      <c r="M3158" s="17">
        <v>27.182959999999998</v>
      </c>
      <c r="N3158" s="17">
        <v>39.998999999999995</v>
      </c>
      <c r="O3158" s="18">
        <f t="shared" si="101"/>
        <v>-12.816039999999997</v>
      </c>
      <c r="P3158" s="17"/>
    </row>
    <row r="3159" spans="1:17" x14ac:dyDescent="0.2">
      <c r="A3159" s="5">
        <f t="shared" si="100"/>
        <v>4</v>
      </c>
      <c r="B3159" s="15">
        <v>45889</v>
      </c>
      <c r="C3159" t="s">
        <v>48</v>
      </c>
      <c r="D3159" t="s">
        <v>49</v>
      </c>
      <c r="E3159" t="s">
        <v>120</v>
      </c>
      <c r="H3159" t="s">
        <v>35</v>
      </c>
      <c r="I3159" t="s">
        <v>39</v>
      </c>
      <c r="J3159" t="s">
        <v>117</v>
      </c>
      <c r="K3159" s="16">
        <v>5</v>
      </c>
      <c r="L3159" s="17">
        <v>180.90100000000001</v>
      </c>
      <c r="M3159" s="17">
        <v>14.472080000000002</v>
      </c>
      <c r="N3159" s="17">
        <v>46.396999999999998</v>
      </c>
      <c r="O3159" s="18">
        <f t="shared" si="101"/>
        <v>-31.924919999999997</v>
      </c>
      <c r="P3159" s="17"/>
    </row>
    <row r="3160" spans="1:17" x14ac:dyDescent="0.2">
      <c r="A3160" s="5">
        <f t="shared" si="100"/>
        <v>4</v>
      </c>
      <c r="B3160" s="15">
        <v>45889</v>
      </c>
      <c r="C3160" t="s">
        <v>55</v>
      </c>
      <c r="D3160" t="s">
        <v>49</v>
      </c>
      <c r="E3160" t="s">
        <v>120</v>
      </c>
      <c r="H3160" t="s">
        <v>35</v>
      </c>
      <c r="I3160" t="s">
        <v>36</v>
      </c>
      <c r="J3160" t="s">
        <v>146</v>
      </c>
      <c r="K3160" s="16">
        <v>7</v>
      </c>
      <c r="L3160" s="17">
        <v>189.65799999999999</v>
      </c>
      <c r="M3160" s="17">
        <v>15.172639999999999</v>
      </c>
      <c r="N3160" s="17">
        <v>23.822999999999997</v>
      </c>
      <c r="O3160" s="18">
        <f t="shared" si="101"/>
        <v>-8.6503599999999974</v>
      </c>
      <c r="P3160" s="17"/>
      <c r="Q3160" t="s">
        <v>2</v>
      </c>
    </row>
    <row r="3161" spans="1:17" x14ac:dyDescent="0.2">
      <c r="A3161" s="5">
        <f t="shared" si="100"/>
        <v>5</v>
      </c>
      <c r="B3161" s="15">
        <v>45890</v>
      </c>
      <c r="C3161" t="s">
        <v>32</v>
      </c>
      <c r="D3161" t="s">
        <v>33</v>
      </c>
      <c r="E3161" t="s">
        <v>156</v>
      </c>
      <c r="H3161" t="s">
        <v>35</v>
      </c>
      <c r="I3161" t="s">
        <v>42</v>
      </c>
      <c r="J3161" t="s">
        <v>68</v>
      </c>
      <c r="K3161" s="16">
        <v>9</v>
      </c>
      <c r="L3161" s="17">
        <v>254.36099999999999</v>
      </c>
      <c r="M3161" s="17">
        <v>20.348880000000001</v>
      </c>
      <c r="N3161" s="17">
        <v>32.013000000000005</v>
      </c>
      <c r="O3161" s="18">
        <f t="shared" si="101"/>
        <v>-11.664120000000004</v>
      </c>
      <c r="P3161" s="17"/>
    </row>
    <row r="3162" spans="1:17" x14ac:dyDescent="0.2">
      <c r="A3162" s="5">
        <f t="shared" si="100"/>
        <v>5</v>
      </c>
      <c r="B3162" s="15">
        <v>45890</v>
      </c>
      <c r="C3162" t="s">
        <v>39</v>
      </c>
      <c r="D3162" t="s">
        <v>33</v>
      </c>
      <c r="E3162" t="s">
        <v>156</v>
      </c>
      <c r="H3162" t="s">
        <v>54</v>
      </c>
      <c r="I3162" t="s">
        <v>2</v>
      </c>
      <c r="J3162" t="s">
        <v>43</v>
      </c>
      <c r="K3162" s="16">
        <v>15</v>
      </c>
      <c r="L3162" s="17">
        <v>368.36900000000003</v>
      </c>
      <c r="M3162" s="17">
        <v>29.469520000000003</v>
      </c>
      <c r="N3162" s="17">
        <v>29.766999999999996</v>
      </c>
      <c r="O3162" s="18">
        <f t="shared" si="101"/>
        <v>-0.29747999999999308</v>
      </c>
      <c r="P3162" s="17"/>
    </row>
    <row r="3163" spans="1:17" x14ac:dyDescent="0.2">
      <c r="A3163" s="5">
        <f t="shared" si="100"/>
        <v>5</v>
      </c>
      <c r="B3163" s="15">
        <v>45890</v>
      </c>
      <c r="C3163" t="s">
        <v>42</v>
      </c>
      <c r="D3163" t="s">
        <v>49</v>
      </c>
      <c r="E3163" t="s">
        <v>156</v>
      </c>
      <c r="H3163" t="s">
        <v>51</v>
      </c>
      <c r="I3163" t="s">
        <v>2</v>
      </c>
      <c r="J3163" t="s">
        <v>117</v>
      </c>
      <c r="K3163" s="16">
        <v>4</v>
      </c>
      <c r="L3163" s="17">
        <v>219.69</v>
      </c>
      <c r="M3163" s="17">
        <v>17.575199999999999</v>
      </c>
      <c r="N3163" s="17">
        <v>24.335999999999999</v>
      </c>
      <c r="O3163" s="18">
        <f t="shared" si="101"/>
        <v>-6.7607999999999997</v>
      </c>
      <c r="P3163" s="17"/>
    </row>
    <row r="3164" spans="1:17" x14ac:dyDescent="0.2">
      <c r="A3164" s="5">
        <f t="shared" si="100"/>
        <v>5</v>
      </c>
      <c r="B3164" s="15">
        <v>45890</v>
      </c>
      <c r="C3164" t="s">
        <v>36</v>
      </c>
      <c r="D3164" t="s">
        <v>49</v>
      </c>
      <c r="E3164" t="s">
        <v>156</v>
      </c>
      <c r="H3164" t="s">
        <v>35</v>
      </c>
      <c r="I3164" t="s">
        <v>39</v>
      </c>
      <c r="J3164" t="s">
        <v>57</v>
      </c>
      <c r="K3164" s="16">
        <v>6</v>
      </c>
      <c r="L3164" s="17">
        <v>265.483</v>
      </c>
      <c r="M3164" s="17">
        <v>21.23864</v>
      </c>
      <c r="N3164" s="17">
        <v>32.076000000000001</v>
      </c>
      <c r="O3164" s="18">
        <f t="shared" si="101"/>
        <v>-10.83736</v>
      </c>
      <c r="P3164" s="17"/>
    </row>
    <row r="3165" spans="1:17" x14ac:dyDescent="0.2">
      <c r="A3165" s="5">
        <f t="shared" si="100"/>
        <v>5</v>
      </c>
      <c r="B3165" s="15">
        <v>45890</v>
      </c>
      <c r="C3165" t="s">
        <v>44</v>
      </c>
      <c r="D3165" t="s">
        <v>49</v>
      </c>
      <c r="E3165" t="s">
        <v>156</v>
      </c>
      <c r="H3165" t="s">
        <v>54</v>
      </c>
      <c r="I3165" t="s">
        <v>2</v>
      </c>
      <c r="J3165" t="s">
        <v>52</v>
      </c>
      <c r="K3165" s="16">
        <v>9</v>
      </c>
      <c r="L3165" s="17">
        <v>332.77</v>
      </c>
      <c r="M3165" s="17">
        <v>26.621600000000001</v>
      </c>
      <c r="N3165" s="17">
        <v>31.586000000000002</v>
      </c>
      <c r="O3165" s="18">
        <f t="shared" si="101"/>
        <v>-4.9644000000000013</v>
      </c>
      <c r="P3165" s="17"/>
    </row>
    <row r="3166" spans="1:17" x14ac:dyDescent="0.2">
      <c r="A3166" s="5">
        <f t="shared" si="100"/>
        <v>5</v>
      </c>
      <c r="B3166" s="15">
        <v>45890</v>
      </c>
      <c r="C3166" t="s">
        <v>46</v>
      </c>
      <c r="D3166" t="s">
        <v>49</v>
      </c>
      <c r="E3166" t="s">
        <v>156</v>
      </c>
      <c r="H3166" t="s">
        <v>35</v>
      </c>
      <c r="I3166" t="s">
        <v>42</v>
      </c>
      <c r="J3166" t="s">
        <v>57</v>
      </c>
      <c r="K3166" s="16">
        <v>8</v>
      </c>
      <c r="L3166" s="17">
        <v>373.24400000000003</v>
      </c>
      <c r="M3166" s="17">
        <v>29.859520000000003</v>
      </c>
      <c r="N3166" s="17">
        <v>22.31</v>
      </c>
      <c r="O3166" s="18">
        <f t="shared" si="101"/>
        <v>7.5495200000000047</v>
      </c>
      <c r="P3166" s="17"/>
    </row>
    <row r="3167" spans="1:17" x14ac:dyDescent="0.2">
      <c r="A3167" s="5">
        <f t="shared" si="100"/>
        <v>5</v>
      </c>
      <c r="B3167" s="15">
        <v>45890</v>
      </c>
      <c r="C3167" t="s">
        <v>48</v>
      </c>
      <c r="D3167" t="s">
        <v>49</v>
      </c>
      <c r="E3167" t="s">
        <v>156</v>
      </c>
      <c r="H3167" t="s">
        <v>54</v>
      </c>
      <c r="I3167" t="s">
        <v>36</v>
      </c>
      <c r="J3167" t="s">
        <v>57</v>
      </c>
      <c r="K3167" s="16">
        <v>14</v>
      </c>
      <c r="L3167" s="17">
        <v>515.08000000000004</v>
      </c>
      <c r="M3167" s="17">
        <v>41.206400000000002</v>
      </c>
      <c r="N3167" s="17">
        <v>23.57</v>
      </c>
      <c r="O3167" s="18">
        <f t="shared" si="101"/>
        <v>17.636400000000002</v>
      </c>
      <c r="P3167" s="17"/>
    </row>
    <row r="3168" spans="1:17" x14ac:dyDescent="0.2">
      <c r="A3168" s="5">
        <f t="shared" si="100"/>
        <v>5</v>
      </c>
      <c r="B3168" s="15">
        <v>45890</v>
      </c>
      <c r="C3168" t="s">
        <v>55</v>
      </c>
      <c r="D3168" t="s">
        <v>49</v>
      </c>
      <c r="E3168" t="s">
        <v>156</v>
      </c>
      <c r="H3168" t="s">
        <v>54</v>
      </c>
      <c r="I3168" t="s">
        <v>36</v>
      </c>
      <c r="J3168" t="s">
        <v>57</v>
      </c>
      <c r="K3168" s="16">
        <v>15</v>
      </c>
      <c r="L3168" s="17">
        <v>567.56399999999996</v>
      </c>
      <c r="M3168" s="17">
        <v>45.405119999999997</v>
      </c>
      <c r="N3168" s="17">
        <v>25.244</v>
      </c>
      <c r="O3168" s="18">
        <f t="shared" si="101"/>
        <v>20.161119999999997</v>
      </c>
      <c r="P3168" s="17"/>
    </row>
    <row r="3169" spans="1:17" x14ac:dyDescent="0.2">
      <c r="A3169" s="5">
        <f t="shared" si="100"/>
        <v>5</v>
      </c>
      <c r="B3169" s="15">
        <v>45890</v>
      </c>
      <c r="C3169" t="s">
        <v>32</v>
      </c>
      <c r="D3169" t="s">
        <v>49</v>
      </c>
      <c r="E3169" t="s">
        <v>58</v>
      </c>
      <c r="H3169" t="s">
        <v>35</v>
      </c>
      <c r="I3169" t="s">
        <v>42</v>
      </c>
      <c r="J3169" t="s">
        <v>57</v>
      </c>
      <c r="K3169" s="16">
        <v>11</v>
      </c>
      <c r="L3169" s="17">
        <v>595.4</v>
      </c>
      <c r="M3169" s="17">
        <v>47.631999999999998</v>
      </c>
      <c r="N3169" s="17">
        <v>27.949999999999996</v>
      </c>
      <c r="O3169" s="18">
        <f t="shared" si="101"/>
        <v>19.682000000000002</v>
      </c>
      <c r="P3169" s="17"/>
    </row>
    <row r="3170" spans="1:17" x14ac:dyDescent="0.2">
      <c r="A3170" s="5">
        <f t="shared" si="100"/>
        <v>5</v>
      </c>
      <c r="B3170" s="15">
        <v>45890</v>
      </c>
      <c r="C3170" t="s">
        <v>39</v>
      </c>
      <c r="D3170" t="s">
        <v>49</v>
      </c>
      <c r="E3170" t="s">
        <v>58</v>
      </c>
      <c r="H3170" t="s">
        <v>35</v>
      </c>
      <c r="I3170" t="s">
        <v>42</v>
      </c>
      <c r="J3170" t="s">
        <v>52</v>
      </c>
      <c r="K3170" s="16">
        <v>5</v>
      </c>
      <c r="L3170" s="17">
        <v>405.226</v>
      </c>
      <c r="M3170" s="17">
        <v>32.418080000000003</v>
      </c>
      <c r="N3170" s="17">
        <v>38.445</v>
      </c>
      <c r="O3170" s="18">
        <f t="shared" si="101"/>
        <v>-6.0269199999999969</v>
      </c>
      <c r="P3170" s="17"/>
    </row>
    <row r="3171" spans="1:17" x14ac:dyDescent="0.2">
      <c r="A3171" s="5">
        <f t="shared" si="100"/>
        <v>5</v>
      </c>
      <c r="B3171" s="15">
        <v>45890</v>
      </c>
      <c r="C3171" t="s">
        <v>42</v>
      </c>
      <c r="D3171" t="s">
        <v>49</v>
      </c>
      <c r="E3171" t="s">
        <v>58</v>
      </c>
      <c r="H3171" t="s">
        <v>45</v>
      </c>
      <c r="I3171" t="s">
        <v>2</v>
      </c>
      <c r="J3171" t="s">
        <v>117</v>
      </c>
      <c r="K3171" s="16">
        <v>7</v>
      </c>
      <c r="L3171" s="17">
        <v>373.64800000000002</v>
      </c>
      <c r="M3171" s="17">
        <v>29.891840000000002</v>
      </c>
      <c r="N3171" s="17">
        <v>35.986000000000004</v>
      </c>
      <c r="O3171" s="18">
        <f t="shared" si="101"/>
        <v>-6.0941600000000022</v>
      </c>
      <c r="P3171" s="17"/>
    </row>
    <row r="3172" spans="1:17" x14ac:dyDescent="0.2">
      <c r="A3172" s="5">
        <f t="shared" si="100"/>
        <v>5</v>
      </c>
      <c r="B3172" s="15">
        <v>45890</v>
      </c>
      <c r="C3172" t="s">
        <v>36</v>
      </c>
      <c r="D3172" t="s">
        <v>49</v>
      </c>
      <c r="E3172" t="s">
        <v>58</v>
      </c>
      <c r="H3172" t="s">
        <v>54</v>
      </c>
      <c r="I3172" t="s">
        <v>42</v>
      </c>
      <c r="J3172" t="s">
        <v>57</v>
      </c>
      <c r="K3172" s="16">
        <v>12</v>
      </c>
      <c r="L3172" s="17">
        <v>754.87199999999996</v>
      </c>
      <c r="M3172" s="17">
        <v>60.389759999999995</v>
      </c>
      <c r="N3172" s="17">
        <v>27.292000000000002</v>
      </c>
      <c r="O3172" s="18">
        <f t="shared" si="101"/>
        <v>33.097759999999994</v>
      </c>
      <c r="P3172" s="17"/>
    </row>
    <row r="3173" spans="1:17" x14ac:dyDescent="0.2">
      <c r="A3173" s="5">
        <f t="shared" si="100"/>
        <v>5</v>
      </c>
      <c r="B3173" s="15">
        <v>45890</v>
      </c>
      <c r="C3173" t="s">
        <v>44</v>
      </c>
      <c r="D3173" t="s">
        <v>49</v>
      </c>
      <c r="E3173" t="s">
        <v>58</v>
      </c>
      <c r="H3173" t="s">
        <v>45</v>
      </c>
      <c r="I3173" t="s">
        <v>2</v>
      </c>
      <c r="J3173" t="s">
        <v>52</v>
      </c>
      <c r="K3173" s="16">
        <v>12</v>
      </c>
      <c r="L3173" s="17">
        <v>731.85500000000002</v>
      </c>
      <c r="M3173" s="17">
        <v>58.548400000000001</v>
      </c>
      <c r="N3173" s="17">
        <v>39.204000000000001</v>
      </c>
      <c r="O3173" s="18">
        <f t="shared" si="101"/>
        <v>19.3444</v>
      </c>
      <c r="P3173" s="17"/>
      <c r="Q3173" t="s">
        <v>2</v>
      </c>
    </row>
    <row r="3174" spans="1:17" x14ac:dyDescent="0.2">
      <c r="A3174" s="5">
        <f t="shared" si="100"/>
        <v>5</v>
      </c>
      <c r="B3174" s="15">
        <v>45890</v>
      </c>
      <c r="C3174" t="s">
        <v>46</v>
      </c>
      <c r="D3174" t="s">
        <v>49</v>
      </c>
      <c r="E3174" t="s">
        <v>58</v>
      </c>
      <c r="H3174" t="s">
        <v>54</v>
      </c>
      <c r="I3174" t="s">
        <v>42</v>
      </c>
      <c r="J3174" t="s">
        <v>57</v>
      </c>
      <c r="K3174" s="16">
        <v>13</v>
      </c>
      <c r="L3174" s="17">
        <v>758.46199999999999</v>
      </c>
      <c r="M3174" s="17">
        <v>60.676960000000001</v>
      </c>
      <c r="N3174" s="17">
        <v>33.366999999999997</v>
      </c>
      <c r="O3174" s="18">
        <f t="shared" si="101"/>
        <v>27.309960000000004</v>
      </c>
      <c r="P3174" s="17"/>
    </row>
    <row r="3175" spans="1:17" x14ac:dyDescent="0.2">
      <c r="A3175" s="5">
        <f t="shared" si="100"/>
        <v>5</v>
      </c>
      <c r="B3175" s="15">
        <v>45890</v>
      </c>
      <c r="C3175" t="s">
        <v>48</v>
      </c>
      <c r="D3175" t="s">
        <v>49</v>
      </c>
      <c r="E3175" t="s">
        <v>58</v>
      </c>
      <c r="H3175" t="s">
        <v>45</v>
      </c>
      <c r="I3175" t="s">
        <v>36</v>
      </c>
      <c r="J3175" t="s">
        <v>57</v>
      </c>
      <c r="K3175" s="16">
        <v>7</v>
      </c>
      <c r="L3175" s="17">
        <v>343.05900000000003</v>
      </c>
      <c r="M3175" s="17">
        <v>27.444720000000004</v>
      </c>
      <c r="N3175" s="17">
        <v>23.113</v>
      </c>
      <c r="O3175" s="18">
        <f t="shared" si="101"/>
        <v>4.3317200000000042</v>
      </c>
      <c r="P3175" s="17"/>
    </row>
    <row r="3176" spans="1:17" x14ac:dyDescent="0.2">
      <c r="A3176" s="5">
        <f t="shared" si="100"/>
        <v>5</v>
      </c>
      <c r="B3176" s="15">
        <v>45890</v>
      </c>
      <c r="C3176" t="s">
        <v>55</v>
      </c>
      <c r="D3176" t="s">
        <v>49</v>
      </c>
      <c r="E3176" t="s">
        <v>58</v>
      </c>
      <c r="F3176" t="s">
        <v>53</v>
      </c>
      <c r="H3176" t="s">
        <v>54</v>
      </c>
      <c r="I3176" t="s">
        <v>39</v>
      </c>
      <c r="J3176" t="s">
        <v>57</v>
      </c>
      <c r="K3176" s="16">
        <v>16</v>
      </c>
      <c r="L3176" s="17">
        <v>6659.2470000000003</v>
      </c>
      <c r="M3176" s="17">
        <v>532.73976000000005</v>
      </c>
      <c r="N3176" s="17">
        <v>82.092999999999989</v>
      </c>
      <c r="O3176" s="18">
        <f t="shared" si="101"/>
        <v>450.64676000000009</v>
      </c>
      <c r="P3176" s="17"/>
    </row>
    <row r="3177" spans="1:17" x14ac:dyDescent="0.2">
      <c r="A3177" s="5">
        <f t="shared" si="100"/>
        <v>6</v>
      </c>
      <c r="B3177" s="15">
        <v>45891</v>
      </c>
      <c r="C3177" t="s">
        <v>32</v>
      </c>
      <c r="D3177" t="s">
        <v>49</v>
      </c>
      <c r="E3177" t="s">
        <v>168</v>
      </c>
      <c r="H3177" t="s">
        <v>51</v>
      </c>
      <c r="I3177" t="s">
        <v>2</v>
      </c>
      <c r="J3177" t="s">
        <v>52</v>
      </c>
      <c r="K3177" s="16">
        <v>9</v>
      </c>
      <c r="L3177" s="17">
        <v>432.05900000000003</v>
      </c>
      <c r="M3177" s="17">
        <v>34.564720000000001</v>
      </c>
      <c r="N3177" s="17">
        <v>39.266999999999996</v>
      </c>
      <c r="O3177" s="18">
        <f t="shared" si="101"/>
        <v>-4.7022799999999947</v>
      </c>
      <c r="P3177" s="17"/>
    </row>
    <row r="3178" spans="1:17" x14ac:dyDescent="0.2">
      <c r="A3178" s="5">
        <f t="shared" si="100"/>
        <v>6</v>
      </c>
      <c r="B3178" s="15">
        <v>45891</v>
      </c>
      <c r="C3178" t="s">
        <v>39</v>
      </c>
      <c r="D3178" t="s">
        <v>49</v>
      </c>
      <c r="E3178" t="s">
        <v>168</v>
      </c>
      <c r="H3178" t="s">
        <v>45</v>
      </c>
      <c r="I3178" t="s">
        <v>2</v>
      </c>
      <c r="J3178" t="s">
        <v>52</v>
      </c>
      <c r="K3178" s="16">
        <v>10</v>
      </c>
      <c r="L3178" s="17">
        <v>428.70600000000002</v>
      </c>
      <c r="M3178" s="17">
        <v>34.296480000000003</v>
      </c>
      <c r="N3178" s="17">
        <v>43.611000000000004</v>
      </c>
      <c r="O3178" s="18">
        <f t="shared" si="101"/>
        <v>-9.3145200000000017</v>
      </c>
      <c r="P3178" s="17"/>
    </row>
    <row r="3179" spans="1:17" x14ac:dyDescent="0.2">
      <c r="A3179" s="5">
        <f t="shared" si="100"/>
        <v>6</v>
      </c>
      <c r="B3179" s="15">
        <v>45891</v>
      </c>
      <c r="C3179" t="s">
        <v>42</v>
      </c>
      <c r="D3179" t="s">
        <v>49</v>
      </c>
      <c r="E3179" t="s">
        <v>168</v>
      </c>
      <c r="H3179" t="s">
        <v>45</v>
      </c>
      <c r="I3179" t="s">
        <v>36</v>
      </c>
      <c r="J3179" t="s">
        <v>57</v>
      </c>
      <c r="K3179" s="16">
        <v>10</v>
      </c>
      <c r="L3179" s="17">
        <v>394.7</v>
      </c>
      <c r="M3179" s="17">
        <v>31.576000000000001</v>
      </c>
      <c r="N3179" s="17">
        <v>29.521000000000001</v>
      </c>
      <c r="O3179" s="18">
        <f t="shared" si="101"/>
        <v>2.0549999999999997</v>
      </c>
      <c r="P3179" s="17"/>
    </row>
    <row r="3180" spans="1:17" x14ac:dyDescent="0.2">
      <c r="A3180" s="5">
        <f t="shared" si="100"/>
        <v>6</v>
      </c>
      <c r="B3180" s="15">
        <v>45891</v>
      </c>
      <c r="C3180" t="s">
        <v>36</v>
      </c>
      <c r="D3180" t="s">
        <v>49</v>
      </c>
      <c r="E3180" t="s">
        <v>168</v>
      </c>
      <c r="H3180" t="s">
        <v>51</v>
      </c>
      <c r="I3180" t="s">
        <v>2</v>
      </c>
      <c r="J3180" t="s">
        <v>57</v>
      </c>
      <c r="K3180" s="16">
        <v>15</v>
      </c>
      <c r="L3180" s="17">
        <v>777.95100000000002</v>
      </c>
      <c r="M3180" s="17">
        <v>62.236080000000001</v>
      </c>
      <c r="N3180" s="17">
        <v>26.653000000000002</v>
      </c>
      <c r="O3180" s="18">
        <f t="shared" si="101"/>
        <v>35.583079999999995</v>
      </c>
      <c r="P3180" s="17"/>
    </row>
    <row r="3181" spans="1:17" x14ac:dyDescent="0.2">
      <c r="A3181" s="5">
        <f t="shared" si="100"/>
        <v>6</v>
      </c>
      <c r="B3181" s="15">
        <v>45891</v>
      </c>
      <c r="C3181" t="s">
        <v>44</v>
      </c>
      <c r="D3181" t="s">
        <v>49</v>
      </c>
      <c r="E3181" t="s">
        <v>168</v>
      </c>
      <c r="H3181" t="s">
        <v>45</v>
      </c>
      <c r="I3181" t="s">
        <v>2</v>
      </c>
      <c r="J3181" t="s">
        <v>117</v>
      </c>
      <c r="K3181" s="16">
        <v>10</v>
      </c>
      <c r="L3181" s="17">
        <v>678.83100000000002</v>
      </c>
      <c r="M3181" s="17">
        <v>54.306480000000001</v>
      </c>
      <c r="N3181" s="17">
        <v>27.091000000000001</v>
      </c>
      <c r="O3181" s="18">
        <f t="shared" si="101"/>
        <v>27.215479999999999</v>
      </c>
      <c r="P3181" s="17"/>
    </row>
    <row r="3182" spans="1:17" x14ac:dyDescent="0.2">
      <c r="A3182" s="5">
        <f t="shared" si="100"/>
        <v>6</v>
      </c>
      <c r="B3182" s="15">
        <v>45891</v>
      </c>
      <c r="C3182" t="s">
        <v>46</v>
      </c>
      <c r="D3182" t="s">
        <v>49</v>
      </c>
      <c r="E3182" t="s">
        <v>168</v>
      </c>
      <c r="H3182" t="s">
        <v>54</v>
      </c>
      <c r="I3182" t="s">
        <v>42</v>
      </c>
      <c r="J3182" t="s">
        <v>57</v>
      </c>
      <c r="K3182" s="16">
        <v>14</v>
      </c>
      <c r="L3182" s="17">
        <v>662.375</v>
      </c>
      <c r="M3182" s="17">
        <v>52.99</v>
      </c>
      <c r="N3182" s="17">
        <v>30.472000000000001</v>
      </c>
      <c r="O3182" s="18">
        <f t="shared" si="101"/>
        <v>22.518000000000001</v>
      </c>
      <c r="P3182" s="17"/>
    </row>
    <row r="3183" spans="1:17" x14ac:dyDescent="0.2">
      <c r="A3183" s="5">
        <f t="shared" si="100"/>
        <v>6</v>
      </c>
      <c r="B3183" s="15">
        <v>45891</v>
      </c>
      <c r="C3183" t="s">
        <v>48</v>
      </c>
      <c r="D3183" t="s">
        <v>49</v>
      </c>
      <c r="E3183" t="s">
        <v>168</v>
      </c>
      <c r="H3183" t="s">
        <v>54</v>
      </c>
      <c r="I3183" t="s">
        <v>42</v>
      </c>
      <c r="J3183" t="s">
        <v>57</v>
      </c>
      <c r="K3183" s="16">
        <v>15</v>
      </c>
      <c r="L3183" s="17">
        <v>852.55499999999995</v>
      </c>
      <c r="M3183" s="17">
        <v>68.204399999999993</v>
      </c>
      <c r="N3183" s="17">
        <v>31.049000000000003</v>
      </c>
      <c r="O3183" s="18">
        <f t="shared" si="101"/>
        <v>37.155399999999986</v>
      </c>
      <c r="P3183" s="17"/>
    </row>
    <row r="3184" spans="1:17" x14ac:dyDescent="0.2">
      <c r="A3184" s="5">
        <f t="shared" si="100"/>
        <v>6</v>
      </c>
      <c r="B3184" s="15">
        <v>45891</v>
      </c>
      <c r="C3184" t="s">
        <v>55</v>
      </c>
      <c r="D3184" t="s">
        <v>49</v>
      </c>
      <c r="E3184" t="s">
        <v>168</v>
      </c>
      <c r="H3184" t="s">
        <v>35</v>
      </c>
      <c r="I3184" t="s">
        <v>36</v>
      </c>
      <c r="J3184" t="s">
        <v>57</v>
      </c>
      <c r="K3184" s="16">
        <v>10</v>
      </c>
      <c r="L3184" s="17">
        <v>664.16600000000005</v>
      </c>
      <c r="M3184" s="17">
        <v>53.133280000000006</v>
      </c>
      <c r="N3184" s="17">
        <v>27.949999999999996</v>
      </c>
      <c r="O3184" s="18">
        <f t="shared" si="101"/>
        <v>25.183280000000011</v>
      </c>
      <c r="P3184" s="17"/>
    </row>
    <row r="3185" spans="1:16" x14ac:dyDescent="0.2">
      <c r="A3185" s="5">
        <f t="shared" si="100"/>
        <v>7</v>
      </c>
      <c r="B3185" s="15">
        <v>45892</v>
      </c>
      <c r="C3185" t="s">
        <v>32</v>
      </c>
      <c r="D3185" t="s">
        <v>49</v>
      </c>
      <c r="E3185" t="s">
        <v>58</v>
      </c>
      <c r="H3185" t="s">
        <v>62</v>
      </c>
      <c r="I3185" t="s">
        <v>2</v>
      </c>
      <c r="J3185" t="s">
        <v>117</v>
      </c>
      <c r="K3185" s="16">
        <v>5</v>
      </c>
      <c r="L3185" s="17">
        <v>320.84899999999999</v>
      </c>
      <c r="M3185" s="17">
        <v>25.667919999999999</v>
      </c>
      <c r="N3185" s="17">
        <v>146.9</v>
      </c>
      <c r="O3185" s="18">
        <f t="shared" si="101"/>
        <v>-121.23208000000001</v>
      </c>
      <c r="P3185" s="17"/>
    </row>
    <row r="3186" spans="1:16" x14ac:dyDescent="0.2">
      <c r="A3186" s="5">
        <f t="shared" si="100"/>
        <v>7</v>
      </c>
      <c r="B3186" s="15">
        <v>45892</v>
      </c>
      <c r="C3186" t="s">
        <v>39</v>
      </c>
      <c r="D3186" t="s">
        <v>49</v>
      </c>
      <c r="E3186" t="s">
        <v>58</v>
      </c>
      <c r="H3186" t="s">
        <v>54</v>
      </c>
      <c r="I3186" t="s">
        <v>2</v>
      </c>
      <c r="J3186" t="s">
        <v>52</v>
      </c>
      <c r="K3186" s="16">
        <v>8</v>
      </c>
      <c r="L3186" s="17">
        <v>443.65499999999997</v>
      </c>
      <c r="M3186" s="17">
        <v>35.492399999999996</v>
      </c>
      <c r="N3186" s="17">
        <v>39.317</v>
      </c>
      <c r="O3186" s="18">
        <f t="shared" si="101"/>
        <v>-3.8246000000000038</v>
      </c>
      <c r="P3186" s="17"/>
    </row>
    <row r="3187" spans="1:16" x14ac:dyDescent="0.2">
      <c r="A3187" s="5">
        <f t="shared" si="100"/>
        <v>7</v>
      </c>
      <c r="B3187" s="15">
        <v>45892</v>
      </c>
      <c r="C3187" t="s">
        <v>42</v>
      </c>
      <c r="D3187" t="s">
        <v>49</v>
      </c>
      <c r="E3187" t="s">
        <v>58</v>
      </c>
      <c r="F3187" t="s">
        <v>53</v>
      </c>
      <c r="H3187" t="s">
        <v>54</v>
      </c>
      <c r="I3187" t="s">
        <v>39</v>
      </c>
      <c r="J3187" t="s">
        <v>146</v>
      </c>
      <c r="K3187" s="16">
        <v>14</v>
      </c>
      <c r="L3187" s="17">
        <v>6308.3879999999999</v>
      </c>
      <c r="M3187" s="17">
        <v>504.67104</v>
      </c>
      <c r="N3187" s="17">
        <v>82.162999999999997</v>
      </c>
      <c r="O3187" s="18">
        <f t="shared" si="101"/>
        <v>422.50803999999999</v>
      </c>
      <c r="P3187" s="17"/>
    </row>
    <row r="3188" spans="1:16" x14ac:dyDescent="0.2">
      <c r="A3188" s="5">
        <f t="shared" si="100"/>
        <v>7</v>
      </c>
      <c r="B3188" s="15">
        <v>45892</v>
      </c>
      <c r="C3188" t="s">
        <v>36</v>
      </c>
      <c r="D3188" t="s">
        <v>49</v>
      </c>
      <c r="E3188" t="s">
        <v>58</v>
      </c>
      <c r="H3188" t="s">
        <v>63</v>
      </c>
      <c r="I3188" t="s">
        <v>121</v>
      </c>
      <c r="J3188" t="s">
        <v>57</v>
      </c>
      <c r="K3188" s="16">
        <v>6</v>
      </c>
      <c r="L3188" s="17">
        <v>501.93099999999998</v>
      </c>
      <c r="M3188" s="17">
        <v>40.15448</v>
      </c>
      <c r="N3188" s="17">
        <v>150.85300000000001</v>
      </c>
      <c r="O3188" s="18">
        <f t="shared" si="101"/>
        <v>-110.69852</v>
      </c>
      <c r="P3188" s="17"/>
    </row>
    <row r="3189" spans="1:16" x14ac:dyDescent="0.2">
      <c r="A3189" s="5">
        <f t="shared" si="100"/>
        <v>7</v>
      </c>
      <c r="B3189" s="15">
        <v>45892</v>
      </c>
      <c r="C3189" t="s">
        <v>44</v>
      </c>
      <c r="D3189" t="s">
        <v>49</v>
      </c>
      <c r="E3189" t="s">
        <v>58</v>
      </c>
      <c r="H3189" t="s">
        <v>51</v>
      </c>
      <c r="I3189" t="s">
        <v>2</v>
      </c>
      <c r="J3189" t="s">
        <v>52</v>
      </c>
      <c r="K3189" s="16">
        <v>11</v>
      </c>
      <c r="L3189" s="17">
        <v>770.88599999999997</v>
      </c>
      <c r="M3189" s="17">
        <v>61.670879999999997</v>
      </c>
      <c r="N3189" s="17">
        <v>29.840999999999994</v>
      </c>
      <c r="O3189" s="18">
        <f t="shared" si="101"/>
        <v>31.829880000000003</v>
      </c>
      <c r="P3189" s="17"/>
    </row>
    <row r="3190" spans="1:16" x14ac:dyDescent="0.2">
      <c r="A3190" s="5">
        <f t="shared" si="100"/>
        <v>7</v>
      </c>
      <c r="B3190" s="15">
        <v>45892</v>
      </c>
      <c r="C3190" t="s">
        <v>46</v>
      </c>
      <c r="D3190" t="s">
        <v>49</v>
      </c>
      <c r="E3190" t="s">
        <v>58</v>
      </c>
      <c r="H3190" t="s">
        <v>45</v>
      </c>
      <c r="I3190" t="s">
        <v>42</v>
      </c>
      <c r="J3190" t="s">
        <v>57</v>
      </c>
      <c r="K3190" s="16">
        <v>8</v>
      </c>
      <c r="L3190" s="17">
        <v>589.12099999999998</v>
      </c>
      <c r="M3190" s="17">
        <v>47.12968</v>
      </c>
      <c r="N3190" s="17">
        <v>23.948999999999998</v>
      </c>
      <c r="O3190" s="18">
        <f t="shared" si="101"/>
        <v>23.180680000000002</v>
      </c>
      <c r="P3190" s="17"/>
    </row>
    <row r="3191" spans="1:16" x14ac:dyDescent="0.2">
      <c r="A3191" s="5">
        <f t="shared" si="100"/>
        <v>7</v>
      </c>
      <c r="B3191" s="15">
        <v>45892</v>
      </c>
      <c r="C3191" t="s">
        <v>48</v>
      </c>
      <c r="D3191" t="s">
        <v>49</v>
      </c>
      <c r="E3191" t="s">
        <v>58</v>
      </c>
      <c r="H3191" t="s">
        <v>54</v>
      </c>
      <c r="I3191" t="s">
        <v>42</v>
      </c>
      <c r="J3191" t="s">
        <v>146</v>
      </c>
      <c r="K3191" s="16">
        <v>12</v>
      </c>
      <c r="L3191" s="17">
        <v>844.02</v>
      </c>
      <c r="M3191" s="17">
        <v>67.521600000000007</v>
      </c>
      <c r="N3191" s="17">
        <v>41.991000000000007</v>
      </c>
      <c r="O3191" s="18">
        <f t="shared" si="101"/>
        <v>25.5306</v>
      </c>
      <c r="P3191" s="17"/>
    </row>
    <row r="3192" spans="1:16" x14ac:dyDescent="0.2">
      <c r="A3192" s="5">
        <f t="shared" si="100"/>
        <v>7</v>
      </c>
      <c r="B3192" s="15">
        <v>45892</v>
      </c>
      <c r="C3192" t="s">
        <v>55</v>
      </c>
      <c r="D3192" t="s">
        <v>49</v>
      </c>
      <c r="E3192" t="s">
        <v>58</v>
      </c>
      <c r="H3192" t="s">
        <v>45</v>
      </c>
      <c r="I3192" t="s">
        <v>42</v>
      </c>
      <c r="J3192" t="s">
        <v>57</v>
      </c>
      <c r="K3192" s="16">
        <v>11</v>
      </c>
      <c r="L3192" s="17">
        <v>665.82799999999997</v>
      </c>
      <c r="M3192" s="17">
        <v>53.266239999999996</v>
      </c>
      <c r="N3192" s="17">
        <v>29.521000000000001</v>
      </c>
      <c r="O3192" s="18">
        <f t="shared" si="101"/>
        <v>23.745239999999995</v>
      </c>
      <c r="P3192" s="17"/>
    </row>
    <row r="3193" spans="1:16" x14ac:dyDescent="0.2">
      <c r="A3193" s="5">
        <f t="shared" si="100"/>
        <v>7</v>
      </c>
      <c r="B3193" s="15">
        <v>45892</v>
      </c>
      <c r="C3193" t="s">
        <v>70</v>
      </c>
      <c r="D3193" t="s">
        <v>49</v>
      </c>
      <c r="E3193" t="s">
        <v>58</v>
      </c>
      <c r="H3193" t="s">
        <v>35</v>
      </c>
      <c r="I3193" t="s">
        <v>42</v>
      </c>
      <c r="J3193" t="s">
        <v>52</v>
      </c>
      <c r="K3193" s="16">
        <v>10</v>
      </c>
      <c r="L3193" s="17">
        <v>618.04300000000001</v>
      </c>
      <c r="M3193" s="17">
        <v>49.443440000000002</v>
      </c>
      <c r="N3193" s="17">
        <v>30.993999999999996</v>
      </c>
      <c r="O3193" s="18">
        <f t="shared" si="101"/>
        <v>18.449440000000006</v>
      </c>
      <c r="P3193" s="17"/>
    </row>
    <row r="3194" spans="1:16" x14ac:dyDescent="0.2">
      <c r="A3194" s="5">
        <f t="shared" si="100"/>
        <v>1</v>
      </c>
      <c r="B3194" s="15">
        <v>45893</v>
      </c>
      <c r="C3194" t="s">
        <v>32</v>
      </c>
      <c r="D3194" t="s">
        <v>49</v>
      </c>
      <c r="E3194" t="s">
        <v>58</v>
      </c>
      <c r="H3194" t="s">
        <v>63</v>
      </c>
      <c r="I3194" t="s">
        <v>121</v>
      </c>
      <c r="J3194" t="s">
        <v>57</v>
      </c>
      <c r="K3194" s="16">
        <v>5</v>
      </c>
      <c r="L3194" s="17">
        <v>272.78699999999998</v>
      </c>
      <c r="M3194" s="17">
        <v>21.822959999999998</v>
      </c>
      <c r="N3194" s="17">
        <v>249.75599999999997</v>
      </c>
      <c r="O3194" s="18">
        <f t="shared" si="101"/>
        <v>-227.93303999999998</v>
      </c>
      <c r="P3194" s="17"/>
    </row>
    <row r="3195" spans="1:16" x14ac:dyDescent="0.2">
      <c r="A3195" s="5">
        <f t="shared" si="100"/>
        <v>1</v>
      </c>
      <c r="B3195" s="15">
        <v>45893</v>
      </c>
      <c r="C3195" t="s">
        <v>39</v>
      </c>
      <c r="D3195" t="s">
        <v>49</v>
      </c>
      <c r="E3195" t="s">
        <v>58</v>
      </c>
      <c r="H3195" t="s">
        <v>63</v>
      </c>
      <c r="I3195" t="s">
        <v>121</v>
      </c>
      <c r="J3195" t="s">
        <v>117</v>
      </c>
      <c r="K3195" s="16">
        <v>7</v>
      </c>
      <c r="L3195" s="17">
        <v>410.06700000000001</v>
      </c>
      <c r="M3195" s="17">
        <v>32.80536</v>
      </c>
      <c r="N3195" s="17">
        <v>126.486</v>
      </c>
      <c r="O3195" s="18">
        <f t="shared" si="101"/>
        <v>-93.680640000000011</v>
      </c>
      <c r="P3195" s="17"/>
    </row>
    <row r="3196" spans="1:16" x14ac:dyDescent="0.2">
      <c r="A3196" s="5">
        <f t="shared" si="100"/>
        <v>1</v>
      </c>
      <c r="B3196" s="15">
        <v>45893</v>
      </c>
      <c r="C3196" t="s">
        <v>42</v>
      </c>
      <c r="D3196" t="s">
        <v>49</v>
      </c>
      <c r="E3196" t="s">
        <v>58</v>
      </c>
      <c r="F3196" t="s">
        <v>53</v>
      </c>
      <c r="H3196" t="s">
        <v>54</v>
      </c>
      <c r="I3196" t="s">
        <v>32</v>
      </c>
      <c r="J3196" t="s">
        <v>146</v>
      </c>
      <c r="K3196" s="16">
        <v>13</v>
      </c>
      <c r="L3196" s="17">
        <v>7469.2209999999995</v>
      </c>
      <c r="M3196" s="17">
        <v>597.53768000000002</v>
      </c>
      <c r="N3196" s="17">
        <v>109.77799999999998</v>
      </c>
      <c r="O3196" s="18">
        <f t="shared" si="101"/>
        <v>487.75968000000006</v>
      </c>
      <c r="P3196" s="17"/>
    </row>
    <row r="3197" spans="1:16" x14ac:dyDescent="0.2">
      <c r="A3197" s="5">
        <f t="shared" si="100"/>
        <v>1</v>
      </c>
      <c r="B3197" s="15">
        <v>45893</v>
      </c>
      <c r="C3197" t="s">
        <v>36</v>
      </c>
      <c r="D3197" t="s">
        <v>49</v>
      </c>
      <c r="E3197" t="s">
        <v>58</v>
      </c>
      <c r="H3197" t="s">
        <v>63</v>
      </c>
      <c r="I3197" t="s">
        <v>148</v>
      </c>
      <c r="J3197" t="s">
        <v>117</v>
      </c>
      <c r="K3197" s="16">
        <v>6</v>
      </c>
      <c r="L3197" s="17">
        <v>619.94399999999996</v>
      </c>
      <c r="M3197" s="17">
        <v>49.59552</v>
      </c>
      <c r="N3197" s="17">
        <v>350</v>
      </c>
      <c r="O3197" s="18">
        <f t="shared" si="101"/>
        <v>-300.40447999999998</v>
      </c>
      <c r="P3197" s="17"/>
    </row>
    <row r="3198" spans="1:16" x14ac:dyDescent="0.2">
      <c r="A3198" s="5">
        <f t="shared" si="100"/>
        <v>1</v>
      </c>
      <c r="B3198" s="15">
        <v>45893</v>
      </c>
      <c r="C3198" t="s">
        <v>44</v>
      </c>
      <c r="D3198" t="s">
        <v>49</v>
      </c>
      <c r="E3198" t="s">
        <v>58</v>
      </c>
      <c r="H3198" t="s">
        <v>54</v>
      </c>
      <c r="I3198" t="s">
        <v>2</v>
      </c>
      <c r="J3198" t="s">
        <v>117</v>
      </c>
      <c r="K3198" s="16">
        <v>9</v>
      </c>
      <c r="L3198" s="17">
        <v>560.57399999999996</v>
      </c>
      <c r="M3198" s="17">
        <v>44.84592</v>
      </c>
      <c r="N3198" s="17">
        <v>38.021999999999998</v>
      </c>
      <c r="O3198" s="18">
        <f t="shared" si="101"/>
        <v>6.8239200000000011</v>
      </c>
      <c r="P3198" s="17"/>
    </row>
    <row r="3199" spans="1:16" x14ac:dyDescent="0.2">
      <c r="A3199" s="5">
        <f t="shared" si="100"/>
        <v>1</v>
      </c>
      <c r="B3199" s="15">
        <v>45893</v>
      </c>
      <c r="C3199" t="s">
        <v>46</v>
      </c>
      <c r="D3199" t="s">
        <v>49</v>
      </c>
      <c r="E3199" t="s">
        <v>58</v>
      </c>
      <c r="H3199" t="s">
        <v>63</v>
      </c>
      <c r="I3199" t="s">
        <v>148</v>
      </c>
      <c r="J3199" t="s">
        <v>57</v>
      </c>
      <c r="K3199" s="16">
        <v>8</v>
      </c>
      <c r="L3199" s="17">
        <v>767.83600000000001</v>
      </c>
      <c r="M3199" s="17">
        <v>61.426880000000004</v>
      </c>
      <c r="N3199" s="17">
        <v>508.98099999999999</v>
      </c>
      <c r="O3199" s="18">
        <f t="shared" si="101"/>
        <v>-447.55412000000001</v>
      </c>
      <c r="P3199" s="17"/>
    </row>
    <row r="3200" spans="1:16" x14ac:dyDescent="0.2">
      <c r="A3200" s="5">
        <f t="shared" si="100"/>
        <v>1</v>
      </c>
      <c r="B3200" s="15">
        <v>45893</v>
      </c>
      <c r="C3200" t="s">
        <v>48</v>
      </c>
      <c r="D3200" t="s">
        <v>49</v>
      </c>
      <c r="E3200" t="s">
        <v>58</v>
      </c>
      <c r="H3200" t="s">
        <v>54</v>
      </c>
      <c r="I3200" t="s">
        <v>36</v>
      </c>
      <c r="J3200" t="s">
        <v>57</v>
      </c>
      <c r="K3200" s="16">
        <v>16</v>
      </c>
      <c r="L3200" s="17">
        <v>806.88499999999999</v>
      </c>
      <c r="M3200" s="17">
        <v>64.550799999999995</v>
      </c>
      <c r="N3200" s="17">
        <v>26.195</v>
      </c>
      <c r="O3200" s="18">
        <f t="shared" si="101"/>
        <v>38.355799999999995</v>
      </c>
      <c r="P3200" s="17"/>
    </row>
    <row r="3201" spans="1:17" x14ac:dyDescent="0.2">
      <c r="A3201" s="5">
        <f t="shared" si="100"/>
        <v>1</v>
      </c>
      <c r="B3201" s="15">
        <v>45893</v>
      </c>
      <c r="C3201" t="s">
        <v>55</v>
      </c>
      <c r="D3201" t="s">
        <v>49</v>
      </c>
      <c r="E3201" t="s">
        <v>58</v>
      </c>
      <c r="H3201" t="s">
        <v>35</v>
      </c>
      <c r="I3201" t="s">
        <v>32</v>
      </c>
      <c r="J3201" t="s">
        <v>57</v>
      </c>
      <c r="K3201" s="16">
        <v>9</v>
      </c>
      <c r="L3201" s="17">
        <v>494.233</v>
      </c>
      <c r="M3201" s="17">
        <v>39.538640000000001</v>
      </c>
      <c r="N3201" s="17">
        <v>45.452999999999996</v>
      </c>
      <c r="O3201" s="18">
        <f t="shared" si="101"/>
        <v>-5.914359999999995</v>
      </c>
      <c r="P3201" s="17"/>
    </row>
    <row r="3202" spans="1:17" x14ac:dyDescent="0.2">
      <c r="A3202" s="5">
        <f t="shared" si="100"/>
        <v>1</v>
      </c>
      <c r="B3202" s="15">
        <v>45893</v>
      </c>
      <c r="C3202" t="s">
        <v>70</v>
      </c>
      <c r="D3202" t="s">
        <v>49</v>
      </c>
      <c r="E3202" t="s">
        <v>58</v>
      </c>
      <c r="H3202" t="s">
        <v>54</v>
      </c>
      <c r="I3202" t="s">
        <v>36</v>
      </c>
      <c r="J3202" t="s">
        <v>57</v>
      </c>
      <c r="K3202" s="16">
        <v>16</v>
      </c>
      <c r="L3202" s="17">
        <v>667.21400000000006</v>
      </c>
      <c r="M3202" s="17">
        <v>53.377120000000005</v>
      </c>
      <c r="N3202" s="17">
        <v>23.411000000000001</v>
      </c>
      <c r="O3202" s="18">
        <f t="shared" si="101"/>
        <v>29.966120000000004</v>
      </c>
      <c r="P3202" s="17"/>
    </row>
    <row r="3203" spans="1:17" x14ac:dyDescent="0.2">
      <c r="A3203" s="5">
        <f t="shared" si="100"/>
        <v>1</v>
      </c>
      <c r="B3203" s="15">
        <v>45893</v>
      </c>
      <c r="C3203" t="s">
        <v>32</v>
      </c>
      <c r="D3203" t="s">
        <v>49</v>
      </c>
      <c r="E3203" t="s">
        <v>97</v>
      </c>
      <c r="H3203" t="s">
        <v>35</v>
      </c>
      <c r="I3203" t="s">
        <v>2</v>
      </c>
      <c r="J3203" t="s">
        <v>124</v>
      </c>
      <c r="K3203" s="16">
        <v>14</v>
      </c>
      <c r="L3203" s="17">
        <v>420.858</v>
      </c>
      <c r="M3203" s="17">
        <v>33.668640000000003</v>
      </c>
      <c r="N3203" s="17">
        <v>39.548999999999999</v>
      </c>
      <c r="O3203" s="18">
        <f t="shared" si="101"/>
        <v>-5.880359999999996</v>
      </c>
      <c r="P3203" s="17"/>
    </row>
    <row r="3204" spans="1:17" x14ac:dyDescent="0.2">
      <c r="A3204" s="5">
        <f t="shared" si="100"/>
        <v>1</v>
      </c>
      <c r="B3204" s="15">
        <v>45893</v>
      </c>
      <c r="C3204" t="s">
        <v>39</v>
      </c>
      <c r="D3204" t="s">
        <v>49</v>
      </c>
      <c r="E3204" t="s">
        <v>97</v>
      </c>
      <c r="H3204" t="s">
        <v>35</v>
      </c>
      <c r="I3204" t="s">
        <v>2</v>
      </c>
      <c r="J3204" t="s">
        <v>124</v>
      </c>
      <c r="K3204" s="16">
        <v>13</v>
      </c>
      <c r="L3204" s="17">
        <v>448.10599999999999</v>
      </c>
      <c r="M3204" s="17">
        <v>35.848480000000002</v>
      </c>
      <c r="N3204" s="17">
        <v>39.548999999999999</v>
      </c>
      <c r="O3204" s="18">
        <f t="shared" si="101"/>
        <v>-3.7005199999999974</v>
      </c>
      <c r="P3204" s="17"/>
    </row>
    <row r="3205" spans="1:17" x14ac:dyDescent="0.2">
      <c r="A3205" s="5">
        <f t="shared" si="100"/>
        <v>1</v>
      </c>
      <c r="B3205" s="15">
        <v>45893</v>
      </c>
      <c r="C3205" t="s">
        <v>42</v>
      </c>
      <c r="D3205" t="s">
        <v>49</v>
      </c>
      <c r="E3205" t="s">
        <v>97</v>
      </c>
      <c r="H3205" t="s">
        <v>35</v>
      </c>
      <c r="I3205" t="s">
        <v>32</v>
      </c>
      <c r="J3205" t="s">
        <v>57</v>
      </c>
      <c r="K3205" s="16">
        <v>4</v>
      </c>
      <c r="L3205" s="17">
        <v>190.286</v>
      </c>
      <c r="M3205" s="17">
        <v>15.22288</v>
      </c>
      <c r="N3205" s="17">
        <v>54.209999999999994</v>
      </c>
      <c r="O3205" s="18">
        <f t="shared" si="101"/>
        <v>-38.98711999999999</v>
      </c>
      <c r="P3205" s="17"/>
    </row>
    <row r="3206" spans="1:17" x14ac:dyDescent="0.2">
      <c r="A3206" s="5">
        <f t="shared" si="100"/>
        <v>1</v>
      </c>
      <c r="B3206" s="15">
        <v>45893</v>
      </c>
      <c r="C3206" t="s">
        <v>36</v>
      </c>
      <c r="D3206" t="s">
        <v>49</v>
      </c>
      <c r="E3206" t="s">
        <v>97</v>
      </c>
      <c r="H3206" t="s">
        <v>35</v>
      </c>
      <c r="I3206" t="s">
        <v>2</v>
      </c>
      <c r="J3206" t="s">
        <v>124</v>
      </c>
      <c r="K3206" s="16">
        <v>13</v>
      </c>
      <c r="L3206" s="17">
        <v>321.10300000000001</v>
      </c>
      <c r="M3206" s="17">
        <v>25.68824</v>
      </c>
      <c r="N3206" s="17">
        <v>35.639000000000003</v>
      </c>
      <c r="O3206" s="18">
        <f t="shared" si="101"/>
        <v>-9.9507600000000025</v>
      </c>
      <c r="P3206" s="17"/>
    </row>
    <row r="3207" spans="1:17" x14ac:dyDescent="0.2">
      <c r="A3207" s="5">
        <f t="shared" si="100"/>
        <v>1</v>
      </c>
      <c r="B3207" s="15">
        <v>45893</v>
      </c>
      <c r="C3207" t="s">
        <v>44</v>
      </c>
      <c r="D3207" t="s">
        <v>49</v>
      </c>
      <c r="E3207" t="s">
        <v>97</v>
      </c>
      <c r="H3207" t="s">
        <v>54</v>
      </c>
      <c r="I3207" t="s">
        <v>2</v>
      </c>
      <c r="J3207" t="s">
        <v>52</v>
      </c>
      <c r="K3207" s="16">
        <v>10</v>
      </c>
      <c r="L3207" s="17">
        <v>377.19400000000002</v>
      </c>
      <c r="M3207" s="17">
        <v>30.175520000000002</v>
      </c>
      <c r="N3207" s="17">
        <v>37.919000000000004</v>
      </c>
      <c r="O3207" s="18">
        <f t="shared" si="101"/>
        <v>-7.7434800000000017</v>
      </c>
      <c r="P3207" s="17"/>
    </row>
    <row r="3208" spans="1:17" x14ac:dyDescent="0.2">
      <c r="A3208" s="5">
        <f t="shared" si="100"/>
        <v>1</v>
      </c>
      <c r="B3208" s="15">
        <v>45893</v>
      </c>
      <c r="C3208" t="s">
        <v>46</v>
      </c>
      <c r="D3208" t="s">
        <v>49</v>
      </c>
      <c r="E3208" t="s">
        <v>97</v>
      </c>
      <c r="H3208" t="s">
        <v>35</v>
      </c>
      <c r="I3208" t="s">
        <v>2</v>
      </c>
      <c r="J3208" t="s">
        <v>77</v>
      </c>
      <c r="K3208" s="16">
        <v>9</v>
      </c>
      <c r="L3208" s="17">
        <v>252.477</v>
      </c>
      <c r="M3208" s="17">
        <v>20.198160000000001</v>
      </c>
      <c r="N3208" s="17">
        <v>17.225999999999999</v>
      </c>
      <c r="O3208" s="18">
        <f t="shared" si="101"/>
        <v>2.9721600000000024</v>
      </c>
      <c r="P3208" s="17"/>
    </row>
    <row r="3209" spans="1:17" x14ac:dyDescent="0.2">
      <c r="A3209" s="5">
        <f t="shared" si="100"/>
        <v>1</v>
      </c>
      <c r="B3209" s="15">
        <v>45893</v>
      </c>
      <c r="C3209" t="s">
        <v>48</v>
      </c>
      <c r="D3209" t="s">
        <v>49</v>
      </c>
      <c r="E3209" t="s">
        <v>97</v>
      </c>
      <c r="H3209" t="s">
        <v>51</v>
      </c>
      <c r="I3209" t="s">
        <v>2</v>
      </c>
      <c r="J3209" t="s">
        <v>52</v>
      </c>
      <c r="K3209" s="16">
        <v>8</v>
      </c>
      <c r="L3209" s="17">
        <v>266.82600000000002</v>
      </c>
      <c r="M3209" s="17">
        <v>21.346080000000001</v>
      </c>
      <c r="N3209" s="17">
        <v>30.723999999999997</v>
      </c>
      <c r="O3209" s="18">
        <f t="shared" si="101"/>
        <v>-9.377919999999996</v>
      </c>
      <c r="P3209" s="17"/>
    </row>
    <row r="3210" spans="1:17" x14ac:dyDescent="0.2">
      <c r="A3210" s="5">
        <f t="shared" si="100"/>
        <v>1</v>
      </c>
      <c r="B3210" s="15">
        <v>45893</v>
      </c>
      <c r="C3210" t="s">
        <v>55</v>
      </c>
      <c r="D3210" t="s">
        <v>49</v>
      </c>
      <c r="E3210" t="s">
        <v>97</v>
      </c>
      <c r="H3210" t="s">
        <v>35</v>
      </c>
      <c r="I3210" t="s">
        <v>2</v>
      </c>
      <c r="J3210" t="s">
        <v>110</v>
      </c>
      <c r="K3210" s="16">
        <v>15</v>
      </c>
      <c r="L3210" s="17">
        <v>249.779</v>
      </c>
      <c r="M3210" s="17">
        <v>19.982320000000001</v>
      </c>
      <c r="N3210" s="17">
        <v>18.405999999999999</v>
      </c>
      <c r="O3210" s="18">
        <f t="shared" si="101"/>
        <v>1.5763200000000026</v>
      </c>
      <c r="P3210" s="17"/>
    </row>
    <row r="3211" spans="1:17" x14ac:dyDescent="0.2">
      <c r="A3211" s="5">
        <f t="shared" si="100"/>
        <v>1</v>
      </c>
      <c r="B3211" s="15">
        <v>45893</v>
      </c>
      <c r="C3211" t="s">
        <v>70</v>
      </c>
      <c r="D3211" t="s">
        <v>49</v>
      </c>
      <c r="E3211" t="s">
        <v>97</v>
      </c>
      <c r="H3211" t="s">
        <v>35</v>
      </c>
      <c r="I3211" t="s">
        <v>2</v>
      </c>
      <c r="J3211" t="s">
        <v>110</v>
      </c>
      <c r="K3211" s="16">
        <v>7</v>
      </c>
      <c r="L3211" s="17">
        <v>222.398</v>
      </c>
      <c r="M3211" s="17">
        <v>17.791840000000001</v>
      </c>
      <c r="N3211" s="17">
        <v>45.309000000000005</v>
      </c>
      <c r="O3211" s="18">
        <f t="shared" si="101"/>
        <v>-27.517160000000004</v>
      </c>
      <c r="P3211" s="17"/>
    </row>
    <row r="3212" spans="1:17" x14ac:dyDescent="0.2">
      <c r="A3212" s="5">
        <f t="shared" si="100"/>
        <v>2</v>
      </c>
      <c r="B3212" s="15">
        <v>45894</v>
      </c>
      <c r="C3212" t="s">
        <v>32</v>
      </c>
      <c r="D3212" t="s">
        <v>49</v>
      </c>
      <c r="E3212" t="s">
        <v>127</v>
      </c>
      <c r="H3212" t="s">
        <v>45</v>
      </c>
      <c r="I3212" t="s">
        <v>2</v>
      </c>
      <c r="J3212" t="s">
        <v>117</v>
      </c>
      <c r="K3212" s="16">
        <v>7</v>
      </c>
      <c r="L3212" s="17">
        <v>230.208</v>
      </c>
      <c r="M3212" s="17">
        <v>18.416640000000001</v>
      </c>
      <c r="N3212" s="17">
        <v>15.633999999999999</v>
      </c>
      <c r="O3212" s="18">
        <f t="shared" si="101"/>
        <v>2.7826400000000024</v>
      </c>
      <c r="P3212" s="17"/>
    </row>
    <row r="3213" spans="1:17" x14ac:dyDescent="0.2">
      <c r="A3213" s="5">
        <f t="shared" si="100"/>
        <v>2</v>
      </c>
      <c r="B3213" s="15">
        <v>45894</v>
      </c>
      <c r="C3213" t="s">
        <v>39</v>
      </c>
      <c r="D3213" t="s">
        <v>49</v>
      </c>
      <c r="E3213" t="s">
        <v>127</v>
      </c>
      <c r="H3213" t="s">
        <v>35</v>
      </c>
      <c r="I3213" t="s">
        <v>2</v>
      </c>
      <c r="J3213" t="s">
        <v>128</v>
      </c>
      <c r="K3213" s="16">
        <v>7</v>
      </c>
      <c r="L3213" s="17">
        <v>193.19399999999999</v>
      </c>
      <c r="M3213" s="17">
        <v>15.45552</v>
      </c>
      <c r="N3213" s="17">
        <v>17.815000000000001</v>
      </c>
      <c r="O3213" s="18">
        <f t="shared" si="101"/>
        <v>-2.3594800000000014</v>
      </c>
      <c r="P3213" s="17"/>
    </row>
    <row r="3214" spans="1:17" x14ac:dyDescent="0.2">
      <c r="A3214" s="5">
        <f t="shared" si="100"/>
        <v>2</v>
      </c>
      <c r="B3214" s="15">
        <v>45894</v>
      </c>
      <c r="C3214" t="s">
        <v>42</v>
      </c>
      <c r="D3214" t="s">
        <v>49</v>
      </c>
      <c r="E3214" t="s">
        <v>127</v>
      </c>
      <c r="H3214" t="s">
        <v>51</v>
      </c>
      <c r="I3214" t="s">
        <v>2</v>
      </c>
      <c r="J3214" t="s">
        <v>52</v>
      </c>
      <c r="K3214" s="16">
        <v>13</v>
      </c>
      <c r="L3214" s="17">
        <v>431.64400000000001</v>
      </c>
      <c r="M3214" s="17">
        <v>34.53152</v>
      </c>
      <c r="N3214" s="17">
        <v>30.600999999999999</v>
      </c>
      <c r="O3214" s="18">
        <f t="shared" si="101"/>
        <v>3.9305200000000013</v>
      </c>
      <c r="P3214" s="17"/>
      <c r="Q3214" t="s">
        <v>2</v>
      </c>
    </row>
    <row r="3215" spans="1:17" x14ac:dyDescent="0.2">
      <c r="A3215" s="5">
        <f t="shared" ref="A3215:A3278" si="102">WEEKDAY(B3215)</f>
        <v>2</v>
      </c>
      <c r="B3215" s="15">
        <v>45894</v>
      </c>
      <c r="C3215" t="s">
        <v>36</v>
      </c>
      <c r="D3215" t="s">
        <v>49</v>
      </c>
      <c r="E3215" t="s">
        <v>127</v>
      </c>
      <c r="H3215" t="s">
        <v>51</v>
      </c>
      <c r="I3215" t="s">
        <v>2</v>
      </c>
      <c r="J3215" t="s">
        <v>52</v>
      </c>
      <c r="K3215" s="16">
        <v>9</v>
      </c>
      <c r="L3215" s="17">
        <v>354.012</v>
      </c>
      <c r="M3215" s="17">
        <v>28.320959999999999</v>
      </c>
      <c r="N3215" s="17">
        <v>30.047999999999998</v>
      </c>
      <c r="O3215" s="18">
        <f t="shared" ref="O3215:O3278" si="103">M3215-N3215</f>
        <v>-1.7270399999999988</v>
      </c>
      <c r="P3215" s="17"/>
    </row>
    <row r="3216" spans="1:17" x14ac:dyDescent="0.2">
      <c r="A3216" s="5">
        <f t="shared" si="102"/>
        <v>2</v>
      </c>
      <c r="B3216" s="15">
        <v>45894</v>
      </c>
      <c r="C3216" t="s">
        <v>44</v>
      </c>
      <c r="D3216" t="s">
        <v>49</v>
      </c>
      <c r="E3216" t="s">
        <v>127</v>
      </c>
      <c r="H3216" t="s">
        <v>51</v>
      </c>
      <c r="I3216" t="s">
        <v>2</v>
      </c>
      <c r="J3216" t="s">
        <v>57</v>
      </c>
      <c r="K3216" s="16">
        <v>6</v>
      </c>
      <c r="L3216" s="17">
        <v>361.142</v>
      </c>
      <c r="M3216" s="17">
        <v>28.891359999999999</v>
      </c>
      <c r="N3216" s="17">
        <v>19.260999999999999</v>
      </c>
      <c r="O3216" s="18">
        <f t="shared" si="103"/>
        <v>9.6303599999999996</v>
      </c>
      <c r="P3216" s="17"/>
    </row>
    <row r="3217" spans="1:17" x14ac:dyDescent="0.2">
      <c r="A3217" s="5">
        <f t="shared" si="102"/>
        <v>2</v>
      </c>
      <c r="B3217" s="15">
        <v>45894</v>
      </c>
      <c r="C3217" t="s">
        <v>46</v>
      </c>
      <c r="D3217" t="s">
        <v>49</v>
      </c>
      <c r="E3217" t="s">
        <v>127</v>
      </c>
      <c r="H3217" t="s">
        <v>54</v>
      </c>
      <c r="I3217" t="s">
        <v>36</v>
      </c>
      <c r="J3217" t="s">
        <v>57</v>
      </c>
      <c r="K3217" s="16">
        <v>14</v>
      </c>
      <c r="L3217" s="17">
        <v>503.839</v>
      </c>
      <c r="M3217" s="17">
        <v>40.307119999999998</v>
      </c>
      <c r="N3217" s="17">
        <v>23.706</v>
      </c>
      <c r="O3217" s="18">
        <f t="shared" si="103"/>
        <v>16.601119999999998</v>
      </c>
      <c r="P3217" s="17"/>
    </row>
    <row r="3218" spans="1:17" x14ac:dyDescent="0.2">
      <c r="A3218" s="5">
        <f t="shared" si="102"/>
        <v>2</v>
      </c>
      <c r="B3218" s="15">
        <v>45894</v>
      </c>
      <c r="C3218" t="s">
        <v>48</v>
      </c>
      <c r="D3218" t="s">
        <v>49</v>
      </c>
      <c r="E3218" t="s">
        <v>127</v>
      </c>
      <c r="H3218" t="s">
        <v>51</v>
      </c>
      <c r="I3218" t="s">
        <v>2</v>
      </c>
      <c r="J3218" t="s">
        <v>57</v>
      </c>
      <c r="K3218" s="16">
        <v>13</v>
      </c>
      <c r="L3218" s="17">
        <v>503.06099999999998</v>
      </c>
      <c r="M3218" s="17">
        <v>40.244880000000002</v>
      </c>
      <c r="N3218" s="17">
        <v>19.494</v>
      </c>
      <c r="O3218" s="18">
        <f t="shared" si="103"/>
        <v>20.750880000000002</v>
      </c>
      <c r="P3218" s="17"/>
    </row>
    <row r="3219" spans="1:17" x14ac:dyDescent="0.2">
      <c r="A3219" s="5">
        <f t="shared" si="102"/>
        <v>2</v>
      </c>
      <c r="B3219" s="15">
        <v>45894</v>
      </c>
      <c r="C3219" t="s">
        <v>55</v>
      </c>
      <c r="D3219" t="s">
        <v>49</v>
      </c>
      <c r="E3219" t="s">
        <v>127</v>
      </c>
      <c r="H3219" t="s">
        <v>54</v>
      </c>
      <c r="I3219" t="s">
        <v>42</v>
      </c>
      <c r="J3219" t="s">
        <v>57</v>
      </c>
      <c r="K3219" s="16">
        <v>13</v>
      </c>
      <c r="L3219" s="17">
        <v>466.553</v>
      </c>
      <c r="M3219" s="17">
        <v>37.324240000000003</v>
      </c>
      <c r="N3219" s="17">
        <v>25.223000000000003</v>
      </c>
      <c r="O3219" s="18">
        <f t="shared" si="103"/>
        <v>12.101240000000001</v>
      </c>
      <c r="P3219" s="17"/>
    </row>
    <row r="3220" spans="1:17" x14ac:dyDescent="0.2">
      <c r="A3220" s="5">
        <f t="shared" si="102"/>
        <v>2</v>
      </c>
      <c r="B3220" s="15">
        <v>45894</v>
      </c>
      <c r="C3220" t="s">
        <v>32</v>
      </c>
      <c r="D3220" t="s">
        <v>49</v>
      </c>
      <c r="E3220" t="s">
        <v>168</v>
      </c>
      <c r="H3220" t="s">
        <v>45</v>
      </c>
      <c r="I3220" t="s">
        <v>2</v>
      </c>
      <c r="J3220" t="s">
        <v>52</v>
      </c>
      <c r="K3220" s="16">
        <v>9</v>
      </c>
      <c r="L3220" s="17">
        <v>400.35599999999999</v>
      </c>
      <c r="M3220" s="17">
        <v>32.028480000000002</v>
      </c>
      <c r="N3220" s="17">
        <v>19.978999999999999</v>
      </c>
      <c r="O3220" s="18">
        <f t="shared" si="103"/>
        <v>12.049480000000003</v>
      </c>
      <c r="P3220" s="17"/>
    </row>
    <row r="3221" spans="1:17" x14ac:dyDescent="0.2">
      <c r="A3221" s="5">
        <f t="shared" si="102"/>
        <v>2</v>
      </c>
      <c r="B3221" s="15">
        <v>45894</v>
      </c>
      <c r="C3221" t="s">
        <v>39</v>
      </c>
      <c r="D3221" t="s">
        <v>49</v>
      </c>
      <c r="E3221" t="s">
        <v>168</v>
      </c>
      <c r="H3221" t="s">
        <v>51</v>
      </c>
      <c r="I3221" t="s">
        <v>2</v>
      </c>
      <c r="J3221" t="s">
        <v>117</v>
      </c>
      <c r="K3221" s="16">
        <v>8</v>
      </c>
      <c r="L3221" s="17">
        <v>454.75099999999998</v>
      </c>
      <c r="M3221" s="17">
        <v>36.38008</v>
      </c>
      <c r="N3221" s="17">
        <v>47.161999999999999</v>
      </c>
      <c r="O3221" s="18">
        <f t="shared" si="103"/>
        <v>-10.78192</v>
      </c>
      <c r="P3221" s="17"/>
    </row>
    <row r="3222" spans="1:17" x14ac:dyDescent="0.2">
      <c r="A3222" s="5">
        <f t="shared" si="102"/>
        <v>2</v>
      </c>
      <c r="B3222" s="15">
        <v>45894</v>
      </c>
      <c r="C3222" t="s">
        <v>42</v>
      </c>
      <c r="D3222" t="s">
        <v>49</v>
      </c>
      <c r="E3222" t="s">
        <v>168</v>
      </c>
      <c r="H3222" t="s">
        <v>51</v>
      </c>
      <c r="I3222" t="s">
        <v>2</v>
      </c>
      <c r="J3222" t="s">
        <v>117</v>
      </c>
      <c r="K3222" s="16">
        <v>11</v>
      </c>
      <c r="L3222" s="17">
        <v>580.20799999999997</v>
      </c>
      <c r="M3222" s="17">
        <v>46.416640000000001</v>
      </c>
      <c r="N3222" s="17">
        <v>38.279000000000003</v>
      </c>
      <c r="O3222" s="18">
        <f t="shared" si="103"/>
        <v>8.1376399999999975</v>
      </c>
      <c r="P3222" s="17"/>
    </row>
    <row r="3223" spans="1:17" x14ac:dyDescent="0.2">
      <c r="A3223" s="5">
        <f t="shared" si="102"/>
        <v>2</v>
      </c>
      <c r="B3223" s="15">
        <v>45894</v>
      </c>
      <c r="C3223" t="s">
        <v>36</v>
      </c>
      <c r="D3223" t="s">
        <v>49</v>
      </c>
      <c r="E3223" t="s">
        <v>168</v>
      </c>
      <c r="H3223" t="s">
        <v>54</v>
      </c>
      <c r="I3223" t="s">
        <v>42</v>
      </c>
      <c r="J3223" t="s">
        <v>40</v>
      </c>
      <c r="K3223" s="16">
        <v>15</v>
      </c>
      <c r="L3223" s="17">
        <v>603.548</v>
      </c>
      <c r="M3223" s="17">
        <v>48.283839999999998</v>
      </c>
      <c r="N3223" s="17">
        <v>34.453000000000003</v>
      </c>
      <c r="O3223" s="18">
        <f t="shared" si="103"/>
        <v>13.830839999999995</v>
      </c>
      <c r="P3223" s="17"/>
      <c r="Q3223" t="s">
        <v>2</v>
      </c>
    </row>
    <row r="3224" spans="1:17" x14ac:dyDescent="0.2">
      <c r="A3224" s="5">
        <f t="shared" si="102"/>
        <v>2</v>
      </c>
      <c r="B3224" s="15">
        <v>45894</v>
      </c>
      <c r="C3224" t="s">
        <v>44</v>
      </c>
      <c r="D3224" t="s">
        <v>49</v>
      </c>
      <c r="E3224" t="s">
        <v>168</v>
      </c>
      <c r="H3224" t="s">
        <v>54</v>
      </c>
      <c r="I3224" t="s">
        <v>42</v>
      </c>
      <c r="J3224" t="s">
        <v>40</v>
      </c>
      <c r="K3224" s="16">
        <v>16</v>
      </c>
      <c r="L3224" s="17">
        <v>554.33699999999999</v>
      </c>
      <c r="M3224" s="17">
        <v>44.346960000000003</v>
      </c>
      <c r="N3224" s="17">
        <v>29.699000000000005</v>
      </c>
      <c r="O3224" s="18">
        <f t="shared" si="103"/>
        <v>14.647959999999998</v>
      </c>
      <c r="P3224" s="17"/>
    </row>
    <row r="3225" spans="1:17" x14ac:dyDescent="0.2">
      <c r="A3225" s="5">
        <f t="shared" si="102"/>
        <v>2</v>
      </c>
      <c r="B3225" s="15">
        <v>45894</v>
      </c>
      <c r="C3225" t="s">
        <v>46</v>
      </c>
      <c r="D3225" t="s">
        <v>49</v>
      </c>
      <c r="E3225" t="s">
        <v>168</v>
      </c>
      <c r="H3225" t="s">
        <v>35</v>
      </c>
      <c r="I3225" t="s">
        <v>39</v>
      </c>
      <c r="J3225" t="s">
        <v>52</v>
      </c>
      <c r="K3225" s="16">
        <v>7</v>
      </c>
      <c r="L3225" s="17">
        <v>388.67</v>
      </c>
      <c r="M3225" s="17">
        <v>31.093600000000002</v>
      </c>
      <c r="N3225" s="17">
        <v>48.120000000000005</v>
      </c>
      <c r="O3225" s="18">
        <f t="shared" si="103"/>
        <v>-17.026400000000002</v>
      </c>
      <c r="P3225" s="17"/>
      <c r="Q3225" t="s">
        <v>2</v>
      </c>
    </row>
    <row r="3226" spans="1:17" x14ac:dyDescent="0.2">
      <c r="A3226" s="5">
        <f t="shared" si="102"/>
        <v>2</v>
      </c>
      <c r="B3226" s="15">
        <v>45894</v>
      </c>
      <c r="C3226" t="s">
        <v>48</v>
      </c>
      <c r="D3226" t="s">
        <v>49</v>
      </c>
      <c r="E3226" t="s">
        <v>168</v>
      </c>
      <c r="H3226" t="s">
        <v>35</v>
      </c>
      <c r="I3226" t="s">
        <v>39</v>
      </c>
      <c r="J3226" t="s">
        <v>117</v>
      </c>
      <c r="K3226" s="16">
        <v>6</v>
      </c>
      <c r="L3226" s="17">
        <v>214.715</v>
      </c>
      <c r="M3226" s="17">
        <v>17.177199999999999</v>
      </c>
      <c r="N3226" s="17">
        <v>54.794999999999995</v>
      </c>
      <c r="O3226" s="18">
        <f t="shared" si="103"/>
        <v>-37.617799999999995</v>
      </c>
      <c r="P3226" s="17"/>
    </row>
    <row r="3227" spans="1:17" x14ac:dyDescent="0.2">
      <c r="A3227" s="5">
        <f t="shared" si="102"/>
        <v>2</v>
      </c>
      <c r="B3227" s="15">
        <v>45894</v>
      </c>
      <c r="C3227" t="s">
        <v>55</v>
      </c>
      <c r="D3227" t="s">
        <v>49</v>
      </c>
      <c r="E3227" t="s">
        <v>168</v>
      </c>
      <c r="H3227" t="s">
        <v>51</v>
      </c>
      <c r="I3227" t="s">
        <v>2</v>
      </c>
      <c r="J3227" t="s">
        <v>57</v>
      </c>
      <c r="K3227" s="16">
        <v>6</v>
      </c>
      <c r="L3227" s="17">
        <v>174.26599999999999</v>
      </c>
      <c r="M3227" s="17">
        <v>13.941279999999999</v>
      </c>
      <c r="N3227" s="17">
        <v>26.385000000000002</v>
      </c>
      <c r="O3227" s="18">
        <f t="shared" si="103"/>
        <v>-12.443720000000003</v>
      </c>
      <c r="P3227" s="17"/>
    </row>
    <row r="3228" spans="1:17" x14ac:dyDescent="0.2">
      <c r="A3228" s="5">
        <f t="shared" si="102"/>
        <v>3</v>
      </c>
      <c r="B3228" s="15">
        <v>45895</v>
      </c>
      <c r="C3228" t="s">
        <v>32</v>
      </c>
      <c r="D3228" t="s">
        <v>49</v>
      </c>
      <c r="E3228" t="s">
        <v>58</v>
      </c>
      <c r="H3228" t="s">
        <v>35</v>
      </c>
      <c r="I3228" t="s">
        <v>39</v>
      </c>
      <c r="J3228" t="s">
        <v>52</v>
      </c>
      <c r="K3228" s="16">
        <v>6</v>
      </c>
      <c r="L3228" s="17">
        <v>323.66699999999997</v>
      </c>
      <c r="M3228" s="17">
        <v>25.893359999999998</v>
      </c>
      <c r="N3228" s="17">
        <v>47.716999999999999</v>
      </c>
      <c r="O3228" s="18">
        <f t="shared" si="103"/>
        <v>-21.823640000000001</v>
      </c>
      <c r="P3228" s="17"/>
    </row>
    <row r="3229" spans="1:17" x14ac:dyDescent="0.2">
      <c r="A3229" s="5">
        <f t="shared" si="102"/>
        <v>3</v>
      </c>
      <c r="B3229" s="15">
        <v>45895</v>
      </c>
      <c r="C3229" t="s">
        <v>39</v>
      </c>
      <c r="D3229" t="s">
        <v>49</v>
      </c>
      <c r="E3229" t="s">
        <v>58</v>
      </c>
      <c r="H3229" t="s">
        <v>51</v>
      </c>
      <c r="I3229" t="s">
        <v>2</v>
      </c>
      <c r="J3229" t="s">
        <v>117</v>
      </c>
      <c r="K3229" s="16">
        <v>8</v>
      </c>
      <c r="L3229" s="17">
        <v>457.36799999999999</v>
      </c>
      <c r="M3229" s="17">
        <v>36.589440000000003</v>
      </c>
      <c r="N3229" s="17">
        <v>37.666999999999994</v>
      </c>
      <c r="O3229" s="18">
        <f t="shared" si="103"/>
        <v>-1.0775599999999912</v>
      </c>
      <c r="P3229" s="17"/>
    </row>
    <row r="3230" spans="1:17" x14ac:dyDescent="0.2">
      <c r="A3230" s="5">
        <f t="shared" si="102"/>
        <v>3</v>
      </c>
      <c r="B3230" s="15">
        <v>45895</v>
      </c>
      <c r="C3230" t="s">
        <v>42</v>
      </c>
      <c r="D3230" t="s">
        <v>49</v>
      </c>
      <c r="E3230" t="s">
        <v>58</v>
      </c>
      <c r="H3230" t="s">
        <v>51</v>
      </c>
      <c r="I3230" t="s">
        <v>2</v>
      </c>
      <c r="J3230" t="s">
        <v>117</v>
      </c>
      <c r="K3230" s="16">
        <v>6</v>
      </c>
      <c r="L3230" s="17">
        <v>374.41</v>
      </c>
      <c r="M3230" s="17">
        <v>29.952800000000003</v>
      </c>
      <c r="N3230" s="17">
        <v>33.402999999999999</v>
      </c>
      <c r="O3230" s="18">
        <f t="shared" si="103"/>
        <v>-3.4501999999999953</v>
      </c>
      <c r="P3230" s="17"/>
    </row>
    <row r="3231" spans="1:17" x14ac:dyDescent="0.2">
      <c r="A3231" s="5">
        <f t="shared" si="102"/>
        <v>3</v>
      </c>
      <c r="B3231" s="15">
        <v>45895</v>
      </c>
      <c r="C3231" t="s">
        <v>36</v>
      </c>
      <c r="D3231" t="s">
        <v>49</v>
      </c>
      <c r="E3231" t="s">
        <v>58</v>
      </c>
      <c r="H3231" t="s">
        <v>54</v>
      </c>
      <c r="I3231" t="s">
        <v>36</v>
      </c>
      <c r="J3231" t="s">
        <v>57</v>
      </c>
      <c r="K3231" s="16">
        <v>15</v>
      </c>
      <c r="L3231" s="17">
        <v>614.04899999999998</v>
      </c>
      <c r="M3231" s="17">
        <v>49.123919999999998</v>
      </c>
      <c r="N3231" s="17">
        <v>20.475000000000001</v>
      </c>
      <c r="O3231" s="18">
        <f t="shared" si="103"/>
        <v>28.648919999999997</v>
      </c>
      <c r="P3231" s="17"/>
    </row>
    <row r="3232" spans="1:17" x14ac:dyDescent="0.2">
      <c r="A3232" s="5">
        <f t="shared" si="102"/>
        <v>3</v>
      </c>
      <c r="B3232" s="15">
        <v>45895</v>
      </c>
      <c r="C3232" t="s">
        <v>44</v>
      </c>
      <c r="D3232" t="s">
        <v>49</v>
      </c>
      <c r="E3232" t="s">
        <v>58</v>
      </c>
      <c r="H3232" t="s">
        <v>54</v>
      </c>
      <c r="I3232" t="s">
        <v>42</v>
      </c>
      <c r="J3232" t="s">
        <v>146</v>
      </c>
      <c r="K3232" s="16">
        <v>16</v>
      </c>
      <c r="L3232" s="17">
        <v>761.70399999999995</v>
      </c>
      <c r="M3232" s="17">
        <v>60.936319999999995</v>
      </c>
      <c r="N3232" s="17">
        <v>41.256</v>
      </c>
      <c r="O3232" s="18">
        <f t="shared" si="103"/>
        <v>19.680319999999995</v>
      </c>
      <c r="P3232" s="17"/>
    </row>
    <row r="3233" spans="1:17" x14ac:dyDescent="0.2">
      <c r="A3233" s="5">
        <f t="shared" si="102"/>
        <v>3</v>
      </c>
      <c r="B3233" s="15">
        <v>45895</v>
      </c>
      <c r="C3233" t="s">
        <v>46</v>
      </c>
      <c r="D3233" t="s">
        <v>49</v>
      </c>
      <c r="E3233" t="s">
        <v>58</v>
      </c>
      <c r="H3233" t="s">
        <v>54</v>
      </c>
      <c r="I3233" t="s">
        <v>36</v>
      </c>
      <c r="J3233" t="s">
        <v>57</v>
      </c>
      <c r="K3233" s="16">
        <v>15</v>
      </c>
      <c r="L3233" s="17">
        <v>687.68899999999996</v>
      </c>
      <c r="M3233" s="17">
        <v>55.015119999999996</v>
      </c>
      <c r="N3233" s="17">
        <v>21.622</v>
      </c>
      <c r="O3233" s="18">
        <f t="shared" si="103"/>
        <v>33.393119999999996</v>
      </c>
      <c r="P3233" s="17"/>
    </row>
    <row r="3234" spans="1:17" x14ac:dyDescent="0.2">
      <c r="A3234" s="5">
        <f t="shared" si="102"/>
        <v>3</v>
      </c>
      <c r="B3234" s="15">
        <v>45895</v>
      </c>
      <c r="C3234" t="s">
        <v>48</v>
      </c>
      <c r="D3234" t="s">
        <v>49</v>
      </c>
      <c r="E3234" t="s">
        <v>58</v>
      </c>
      <c r="F3234" t="s">
        <v>53</v>
      </c>
      <c r="H3234" t="s">
        <v>54</v>
      </c>
      <c r="I3234" t="s">
        <v>39</v>
      </c>
      <c r="J3234" t="s">
        <v>146</v>
      </c>
      <c r="K3234" s="16">
        <v>15</v>
      </c>
      <c r="L3234" s="17">
        <v>6017.2439999999997</v>
      </c>
      <c r="M3234" s="17">
        <v>481.37951999999996</v>
      </c>
      <c r="N3234" s="17">
        <v>76.913000000000011</v>
      </c>
      <c r="O3234" s="18">
        <f t="shared" si="103"/>
        <v>404.46651999999995</v>
      </c>
      <c r="P3234" s="17"/>
    </row>
    <row r="3235" spans="1:17" x14ac:dyDescent="0.2">
      <c r="A3235" s="5">
        <f t="shared" si="102"/>
        <v>3</v>
      </c>
      <c r="B3235" s="15">
        <v>45895</v>
      </c>
      <c r="C3235" t="s">
        <v>55</v>
      </c>
      <c r="D3235" t="s">
        <v>49</v>
      </c>
      <c r="E3235" t="s">
        <v>58</v>
      </c>
      <c r="H3235" t="s">
        <v>54</v>
      </c>
      <c r="I3235" t="s">
        <v>36</v>
      </c>
      <c r="J3235" t="s">
        <v>57</v>
      </c>
      <c r="K3235" s="16">
        <v>16</v>
      </c>
      <c r="L3235" s="17">
        <v>833.80399999999997</v>
      </c>
      <c r="M3235" s="17">
        <v>66.704319999999996</v>
      </c>
      <c r="N3235" s="17">
        <v>27.774000000000001</v>
      </c>
      <c r="O3235" s="18">
        <f t="shared" si="103"/>
        <v>38.930319999999995</v>
      </c>
      <c r="P3235" s="17"/>
    </row>
    <row r="3236" spans="1:17" x14ac:dyDescent="0.2">
      <c r="A3236" s="5">
        <f t="shared" si="102"/>
        <v>4</v>
      </c>
      <c r="B3236" s="15">
        <v>45896</v>
      </c>
      <c r="C3236" t="s">
        <v>32</v>
      </c>
      <c r="D3236" t="s">
        <v>33</v>
      </c>
      <c r="E3236" t="s">
        <v>168</v>
      </c>
      <c r="H3236" t="s">
        <v>35</v>
      </c>
      <c r="I3236" t="s">
        <v>32</v>
      </c>
      <c r="J3236" t="s">
        <v>40</v>
      </c>
      <c r="K3236" s="16">
        <v>8</v>
      </c>
      <c r="L3236" s="17">
        <v>416.46300000000002</v>
      </c>
      <c r="M3236" s="17">
        <v>33.317040000000006</v>
      </c>
      <c r="N3236" s="17">
        <v>61.440000000000005</v>
      </c>
      <c r="O3236" s="18">
        <f t="shared" si="103"/>
        <v>-28.122959999999999</v>
      </c>
      <c r="P3236" s="17"/>
    </row>
    <row r="3237" spans="1:17" x14ac:dyDescent="0.2">
      <c r="A3237" s="5">
        <f t="shared" si="102"/>
        <v>4</v>
      </c>
      <c r="B3237" s="15">
        <v>45896</v>
      </c>
      <c r="C3237" t="s">
        <v>39</v>
      </c>
      <c r="D3237" t="s">
        <v>33</v>
      </c>
      <c r="E3237" t="s">
        <v>168</v>
      </c>
      <c r="H3237" t="s">
        <v>35</v>
      </c>
      <c r="I3237" t="s">
        <v>42</v>
      </c>
      <c r="J3237" t="s">
        <v>52</v>
      </c>
      <c r="K3237" s="16">
        <v>12</v>
      </c>
      <c r="L3237" s="17">
        <v>398.21699999999998</v>
      </c>
      <c r="M3237" s="17">
        <v>31.85736</v>
      </c>
      <c r="N3237" s="17">
        <v>39.274000000000001</v>
      </c>
      <c r="O3237" s="18">
        <f t="shared" si="103"/>
        <v>-7.416640000000001</v>
      </c>
      <c r="P3237" s="17"/>
      <c r="Q3237" t="s">
        <v>2</v>
      </c>
    </row>
    <row r="3238" spans="1:17" x14ac:dyDescent="0.2">
      <c r="A3238" s="5">
        <f t="shared" si="102"/>
        <v>4</v>
      </c>
      <c r="B3238" s="15">
        <v>45896</v>
      </c>
      <c r="C3238" t="s">
        <v>42</v>
      </c>
      <c r="D3238" t="s">
        <v>33</v>
      </c>
      <c r="E3238" t="s">
        <v>168</v>
      </c>
      <c r="H3238" t="s">
        <v>54</v>
      </c>
      <c r="I3238" t="s">
        <v>2</v>
      </c>
      <c r="J3238" t="s">
        <v>52</v>
      </c>
      <c r="K3238" s="16">
        <v>11</v>
      </c>
      <c r="L3238" s="17">
        <v>412.20299999999997</v>
      </c>
      <c r="M3238" s="17">
        <v>32.976239999999997</v>
      </c>
      <c r="N3238" s="17">
        <v>52.2</v>
      </c>
      <c r="O3238" s="18">
        <f t="shared" si="103"/>
        <v>-19.223760000000006</v>
      </c>
      <c r="P3238" s="17"/>
    </row>
    <row r="3239" spans="1:17" x14ac:dyDescent="0.2">
      <c r="A3239" s="5">
        <f t="shared" si="102"/>
        <v>4</v>
      </c>
      <c r="B3239" s="15">
        <v>45896</v>
      </c>
      <c r="C3239" t="s">
        <v>36</v>
      </c>
      <c r="D3239" t="s">
        <v>33</v>
      </c>
      <c r="E3239" t="s">
        <v>168</v>
      </c>
      <c r="H3239" t="s">
        <v>35</v>
      </c>
      <c r="I3239" t="s">
        <v>42</v>
      </c>
      <c r="J3239" t="s">
        <v>47</v>
      </c>
      <c r="K3239" s="16">
        <v>10</v>
      </c>
      <c r="L3239" s="17">
        <v>586.54499999999996</v>
      </c>
      <c r="M3239" s="17">
        <v>46.9236</v>
      </c>
      <c r="N3239" s="17">
        <v>40.087000000000003</v>
      </c>
      <c r="O3239" s="18">
        <f t="shared" si="103"/>
        <v>6.8365999999999971</v>
      </c>
      <c r="P3239" s="17"/>
    </row>
    <row r="3240" spans="1:17" x14ac:dyDescent="0.2">
      <c r="A3240" s="5">
        <f t="shared" si="102"/>
        <v>4</v>
      </c>
      <c r="B3240" s="15">
        <v>45896</v>
      </c>
      <c r="C3240" t="s">
        <v>44</v>
      </c>
      <c r="D3240" t="s">
        <v>33</v>
      </c>
      <c r="E3240" t="s">
        <v>168</v>
      </c>
      <c r="H3240" t="s">
        <v>54</v>
      </c>
      <c r="I3240" t="s">
        <v>2</v>
      </c>
      <c r="J3240" t="s">
        <v>40</v>
      </c>
      <c r="K3240" s="16">
        <v>10</v>
      </c>
      <c r="L3240" s="17">
        <v>549.93899999999996</v>
      </c>
      <c r="M3240" s="17">
        <v>43.99512</v>
      </c>
      <c r="N3240" s="17">
        <v>53.057000000000002</v>
      </c>
      <c r="O3240" s="18">
        <f t="shared" si="103"/>
        <v>-9.0618800000000022</v>
      </c>
      <c r="P3240" s="17"/>
    </row>
    <row r="3241" spans="1:17" x14ac:dyDescent="0.2">
      <c r="A3241" s="5">
        <f t="shared" si="102"/>
        <v>4</v>
      </c>
      <c r="B3241" s="15">
        <v>45896</v>
      </c>
      <c r="C3241" t="s">
        <v>46</v>
      </c>
      <c r="D3241" t="s">
        <v>33</v>
      </c>
      <c r="E3241" t="s">
        <v>168</v>
      </c>
      <c r="H3241" t="s">
        <v>35</v>
      </c>
      <c r="I3241" t="s">
        <v>42</v>
      </c>
      <c r="J3241" t="s">
        <v>40</v>
      </c>
      <c r="K3241" s="16">
        <v>12</v>
      </c>
      <c r="L3241" s="17">
        <v>465.99599999999998</v>
      </c>
      <c r="M3241" s="17">
        <v>37.279679999999999</v>
      </c>
      <c r="N3241" s="17">
        <v>39.790999999999997</v>
      </c>
      <c r="O3241" s="18">
        <f t="shared" si="103"/>
        <v>-2.5113199999999978</v>
      </c>
      <c r="P3241" s="17"/>
    </row>
    <row r="3242" spans="1:17" x14ac:dyDescent="0.2">
      <c r="A3242" s="5">
        <f t="shared" si="102"/>
        <v>4</v>
      </c>
      <c r="B3242" s="15">
        <v>45896</v>
      </c>
      <c r="C3242" t="s">
        <v>48</v>
      </c>
      <c r="D3242" t="s">
        <v>33</v>
      </c>
      <c r="E3242" t="s">
        <v>168</v>
      </c>
      <c r="F3242" t="s">
        <v>53</v>
      </c>
      <c r="H3242" t="s">
        <v>54</v>
      </c>
      <c r="I3242" t="s">
        <v>2</v>
      </c>
      <c r="J3242" t="s">
        <v>43</v>
      </c>
      <c r="K3242" s="16">
        <v>13</v>
      </c>
      <c r="L3242" s="17">
        <v>5705.915</v>
      </c>
      <c r="M3242" s="17">
        <v>456.47320000000002</v>
      </c>
      <c r="N3242" s="17">
        <v>101.51300000000001</v>
      </c>
      <c r="O3242" s="18">
        <f t="shared" si="103"/>
        <v>354.96019999999999</v>
      </c>
      <c r="P3242" s="17"/>
    </row>
    <row r="3243" spans="1:17" x14ac:dyDescent="0.2">
      <c r="A3243" s="5">
        <f t="shared" si="102"/>
        <v>4</v>
      </c>
      <c r="B3243" s="15">
        <v>45896</v>
      </c>
      <c r="C3243" t="s">
        <v>55</v>
      </c>
      <c r="D3243" t="s">
        <v>33</v>
      </c>
      <c r="E3243" t="s">
        <v>168</v>
      </c>
      <c r="H3243" t="s">
        <v>54</v>
      </c>
      <c r="I3243" t="s">
        <v>2</v>
      </c>
      <c r="J3243" t="s">
        <v>43</v>
      </c>
      <c r="K3243" s="16">
        <v>10</v>
      </c>
      <c r="L3243" s="17">
        <v>644.94200000000001</v>
      </c>
      <c r="M3243" s="17">
        <v>51.595359999999999</v>
      </c>
      <c r="N3243" s="17">
        <v>44.478000000000009</v>
      </c>
      <c r="O3243" s="18">
        <f t="shared" si="103"/>
        <v>7.1173599999999908</v>
      </c>
      <c r="P3243" s="17"/>
      <c r="Q3243" t="s">
        <v>2</v>
      </c>
    </row>
    <row r="3244" spans="1:17" x14ac:dyDescent="0.2">
      <c r="A3244" s="5">
        <f t="shared" si="102"/>
        <v>4</v>
      </c>
      <c r="B3244" s="15">
        <v>45896</v>
      </c>
      <c r="C3244" t="s">
        <v>32</v>
      </c>
      <c r="D3244" t="s">
        <v>49</v>
      </c>
      <c r="E3244" t="s">
        <v>173</v>
      </c>
      <c r="H3244" t="s">
        <v>35</v>
      </c>
      <c r="I3244" t="s">
        <v>42</v>
      </c>
      <c r="J3244" t="s">
        <v>52</v>
      </c>
      <c r="K3244" s="16">
        <v>6</v>
      </c>
      <c r="L3244" s="17">
        <v>354.65899999999999</v>
      </c>
      <c r="M3244" s="17">
        <v>28.372720000000001</v>
      </c>
      <c r="N3244" s="17">
        <v>19.618000000000002</v>
      </c>
      <c r="O3244" s="18">
        <f t="shared" si="103"/>
        <v>8.7547199999999989</v>
      </c>
      <c r="P3244" s="17"/>
    </row>
    <row r="3245" spans="1:17" x14ac:dyDescent="0.2">
      <c r="A3245" s="5">
        <f t="shared" si="102"/>
        <v>4</v>
      </c>
      <c r="B3245" s="15">
        <v>45896</v>
      </c>
      <c r="C3245" t="s">
        <v>39</v>
      </c>
      <c r="D3245" t="s">
        <v>49</v>
      </c>
      <c r="E3245" t="s">
        <v>173</v>
      </c>
      <c r="H3245" t="s">
        <v>35</v>
      </c>
      <c r="I3245" t="s">
        <v>36</v>
      </c>
      <c r="J3245" t="s">
        <v>57</v>
      </c>
      <c r="K3245" s="16">
        <v>11</v>
      </c>
      <c r="L3245" s="17">
        <v>474.42500000000001</v>
      </c>
      <c r="M3245" s="17">
        <v>37.954000000000001</v>
      </c>
      <c r="N3245" s="17">
        <v>22.939</v>
      </c>
      <c r="O3245" s="18">
        <f t="shared" si="103"/>
        <v>15.015000000000001</v>
      </c>
      <c r="P3245" s="17"/>
    </row>
    <row r="3246" spans="1:17" x14ac:dyDescent="0.2">
      <c r="A3246" s="5">
        <f t="shared" si="102"/>
        <v>4</v>
      </c>
      <c r="B3246" s="15">
        <v>45896</v>
      </c>
      <c r="C3246" t="s">
        <v>42</v>
      </c>
      <c r="D3246" t="s">
        <v>49</v>
      </c>
      <c r="E3246" t="s">
        <v>173</v>
      </c>
      <c r="H3246" t="s">
        <v>54</v>
      </c>
      <c r="I3246" t="s">
        <v>2</v>
      </c>
      <c r="J3246" t="s">
        <v>52</v>
      </c>
      <c r="K3246" s="16">
        <v>11</v>
      </c>
      <c r="L3246" s="17">
        <v>542.37</v>
      </c>
      <c r="M3246" s="17">
        <v>43.389600000000002</v>
      </c>
      <c r="N3246" s="17">
        <v>31.519000000000002</v>
      </c>
      <c r="O3246" s="18">
        <f t="shared" si="103"/>
        <v>11.8706</v>
      </c>
      <c r="P3246" s="17"/>
    </row>
    <row r="3247" spans="1:17" x14ac:dyDescent="0.2">
      <c r="A3247" s="5">
        <f t="shared" si="102"/>
        <v>4</v>
      </c>
      <c r="B3247" s="15">
        <v>45896</v>
      </c>
      <c r="C3247" t="s">
        <v>36</v>
      </c>
      <c r="D3247" t="s">
        <v>49</v>
      </c>
      <c r="E3247" t="s">
        <v>173</v>
      </c>
      <c r="H3247" t="s">
        <v>54</v>
      </c>
      <c r="I3247" t="s">
        <v>36</v>
      </c>
      <c r="J3247" t="s">
        <v>40</v>
      </c>
      <c r="K3247" s="16">
        <v>14</v>
      </c>
      <c r="L3247" s="17">
        <v>441.79599999999999</v>
      </c>
      <c r="M3247" s="17">
        <v>35.343679999999999</v>
      </c>
      <c r="N3247" s="17">
        <v>23.893000000000001</v>
      </c>
      <c r="O3247" s="18">
        <f t="shared" si="103"/>
        <v>11.450679999999998</v>
      </c>
      <c r="P3247" s="17"/>
    </row>
    <row r="3248" spans="1:17" x14ac:dyDescent="0.2">
      <c r="A3248" s="5">
        <f t="shared" si="102"/>
        <v>4</v>
      </c>
      <c r="B3248" s="15">
        <v>45896</v>
      </c>
      <c r="C3248" t="s">
        <v>44</v>
      </c>
      <c r="D3248" t="s">
        <v>49</v>
      </c>
      <c r="E3248" t="s">
        <v>173</v>
      </c>
      <c r="H3248" t="s">
        <v>35</v>
      </c>
      <c r="I3248" t="s">
        <v>36</v>
      </c>
      <c r="J3248" t="s">
        <v>57</v>
      </c>
      <c r="K3248" s="16">
        <v>7</v>
      </c>
      <c r="L3248" s="17">
        <v>347.81700000000001</v>
      </c>
      <c r="M3248" s="17">
        <v>27.82536</v>
      </c>
      <c r="N3248" s="17">
        <v>24.015000000000001</v>
      </c>
      <c r="O3248" s="18">
        <f t="shared" si="103"/>
        <v>3.8103599999999993</v>
      </c>
      <c r="P3248" s="17"/>
    </row>
    <row r="3249" spans="1:17" x14ac:dyDescent="0.2">
      <c r="A3249" s="5">
        <f t="shared" si="102"/>
        <v>4</v>
      </c>
      <c r="B3249" s="15">
        <v>45896</v>
      </c>
      <c r="C3249" t="s">
        <v>46</v>
      </c>
      <c r="D3249" t="s">
        <v>33</v>
      </c>
      <c r="E3249" t="s">
        <v>173</v>
      </c>
      <c r="H3249" t="s">
        <v>35</v>
      </c>
      <c r="I3249" t="s">
        <v>36</v>
      </c>
      <c r="J3249" t="s">
        <v>43</v>
      </c>
      <c r="K3249" s="16">
        <v>7</v>
      </c>
      <c r="L3249" s="17">
        <v>318.29599999999999</v>
      </c>
      <c r="M3249" s="17">
        <v>25.46368</v>
      </c>
      <c r="N3249" s="17">
        <v>23.681999999999999</v>
      </c>
      <c r="O3249" s="18">
        <f t="shared" si="103"/>
        <v>1.7816800000000015</v>
      </c>
      <c r="P3249" s="17"/>
    </row>
    <row r="3250" spans="1:17" x14ac:dyDescent="0.2">
      <c r="A3250" s="5">
        <f t="shared" si="102"/>
        <v>4</v>
      </c>
      <c r="B3250" s="15">
        <v>45896</v>
      </c>
      <c r="C3250" t="s">
        <v>48</v>
      </c>
      <c r="D3250" t="s">
        <v>33</v>
      </c>
      <c r="E3250" t="s">
        <v>173</v>
      </c>
      <c r="H3250" t="s">
        <v>35</v>
      </c>
      <c r="I3250" t="s">
        <v>42</v>
      </c>
      <c r="J3250" t="s">
        <v>122</v>
      </c>
      <c r="K3250" s="16">
        <v>7</v>
      </c>
      <c r="L3250" s="17">
        <v>213.619</v>
      </c>
      <c r="M3250" s="17">
        <v>17.08952</v>
      </c>
      <c r="N3250" s="17">
        <v>27.601000000000003</v>
      </c>
      <c r="O3250" s="18">
        <f t="shared" si="103"/>
        <v>-10.511480000000002</v>
      </c>
      <c r="P3250" s="17"/>
    </row>
    <row r="3251" spans="1:17" x14ac:dyDescent="0.2">
      <c r="A3251" s="5">
        <f t="shared" si="102"/>
        <v>5</v>
      </c>
      <c r="B3251" s="15">
        <v>45897</v>
      </c>
      <c r="C3251" t="s">
        <v>32</v>
      </c>
      <c r="D3251" t="s">
        <v>49</v>
      </c>
      <c r="E3251" t="s">
        <v>58</v>
      </c>
      <c r="H3251" t="s">
        <v>51</v>
      </c>
      <c r="I3251" t="s">
        <v>2</v>
      </c>
      <c r="J3251" t="s">
        <v>52</v>
      </c>
      <c r="K3251" s="16">
        <v>11</v>
      </c>
      <c r="L3251" s="17">
        <v>666.33399999999995</v>
      </c>
      <c r="M3251" s="17">
        <v>53.306719999999999</v>
      </c>
      <c r="N3251" s="17">
        <v>37.652999999999992</v>
      </c>
      <c r="O3251" s="18">
        <f t="shared" si="103"/>
        <v>15.653720000000007</v>
      </c>
      <c r="P3251" s="17"/>
    </row>
    <row r="3252" spans="1:17" x14ac:dyDescent="0.2">
      <c r="A3252" s="5">
        <f t="shared" si="102"/>
        <v>5</v>
      </c>
      <c r="B3252" s="15">
        <v>45897</v>
      </c>
      <c r="C3252" t="s">
        <v>39</v>
      </c>
      <c r="D3252" t="s">
        <v>49</v>
      </c>
      <c r="E3252" t="s">
        <v>58</v>
      </c>
      <c r="H3252" t="s">
        <v>35</v>
      </c>
      <c r="I3252" t="s">
        <v>36</v>
      </c>
      <c r="J3252" t="s">
        <v>57</v>
      </c>
      <c r="K3252" s="16">
        <v>16</v>
      </c>
      <c r="L3252" s="17">
        <v>841.03300000000002</v>
      </c>
      <c r="M3252" s="17">
        <v>67.282640000000001</v>
      </c>
      <c r="N3252" s="17">
        <v>23.918999999999997</v>
      </c>
      <c r="O3252" s="18">
        <f t="shared" si="103"/>
        <v>43.363640000000004</v>
      </c>
      <c r="P3252" s="17"/>
      <c r="Q3252" t="s">
        <v>2</v>
      </c>
    </row>
    <row r="3253" spans="1:17" x14ac:dyDescent="0.2">
      <c r="A3253" s="5">
        <f t="shared" si="102"/>
        <v>5</v>
      </c>
      <c r="B3253" s="15">
        <v>45897</v>
      </c>
      <c r="C3253" t="s">
        <v>42</v>
      </c>
      <c r="D3253" t="s">
        <v>49</v>
      </c>
      <c r="E3253" t="s">
        <v>58</v>
      </c>
      <c r="H3253" t="s">
        <v>54</v>
      </c>
      <c r="I3253" t="s">
        <v>42</v>
      </c>
      <c r="J3253" t="s">
        <v>146</v>
      </c>
      <c r="K3253" s="16">
        <v>11</v>
      </c>
      <c r="L3253" s="17">
        <v>584.20899999999995</v>
      </c>
      <c r="M3253" s="17">
        <v>46.736719999999998</v>
      </c>
      <c r="N3253" s="17">
        <v>34.163000000000004</v>
      </c>
      <c r="O3253" s="18">
        <f t="shared" si="103"/>
        <v>12.573719999999994</v>
      </c>
      <c r="P3253" s="17"/>
      <c r="Q3253" t="s">
        <v>2</v>
      </c>
    </row>
    <row r="3254" spans="1:17" x14ac:dyDescent="0.2">
      <c r="A3254" s="5">
        <f t="shared" si="102"/>
        <v>5</v>
      </c>
      <c r="B3254" s="15">
        <v>45897</v>
      </c>
      <c r="C3254" t="s">
        <v>36</v>
      </c>
      <c r="D3254" t="s">
        <v>49</v>
      </c>
      <c r="E3254" t="s">
        <v>58</v>
      </c>
      <c r="H3254" t="s">
        <v>54</v>
      </c>
      <c r="I3254" t="s">
        <v>2</v>
      </c>
      <c r="J3254" t="s">
        <v>52</v>
      </c>
      <c r="K3254" s="16">
        <v>11</v>
      </c>
      <c r="L3254" s="17">
        <v>645.197</v>
      </c>
      <c r="M3254" s="17">
        <v>51.615760000000002</v>
      </c>
      <c r="N3254" s="17">
        <v>32.407000000000004</v>
      </c>
      <c r="O3254" s="18">
        <f t="shared" si="103"/>
        <v>19.208759999999998</v>
      </c>
      <c r="P3254" s="17"/>
    </row>
    <row r="3255" spans="1:17" x14ac:dyDescent="0.2">
      <c r="A3255" s="5">
        <f t="shared" si="102"/>
        <v>5</v>
      </c>
      <c r="B3255" s="15">
        <v>45897</v>
      </c>
      <c r="C3255" t="s">
        <v>44</v>
      </c>
      <c r="D3255" t="s">
        <v>49</v>
      </c>
      <c r="E3255" t="s">
        <v>58</v>
      </c>
      <c r="H3255" t="s">
        <v>54</v>
      </c>
      <c r="I3255" t="s">
        <v>32</v>
      </c>
      <c r="J3255" t="s">
        <v>52</v>
      </c>
      <c r="K3255" s="16">
        <v>11</v>
      </c>
      <c r="L3255" s="17">
        <v>655.43799999999999</v>
      </c>
      <c r="M3255" s="17">
        <v>52.435040000000001</v>
      </c>
      <c r="N3255" s="17">
        <v>73.545000000000002</v>
      </c>
      <c r="O3255" s="18">
        <f t="shared" si="103"/>
        <v>-21.109960000000001</v>
      </c>
      <c r="P3255" s="17"/>
    </row>
    <row r="3256" spans="1:17" x14ac:dyDescent="0.2">
      <c r="A3256" s="5">
        <f t="shared" si="102"/>
        <v>5</v>
      </c>
      <c r="B3256" s="15">
        <v>45897</v>
      </c>
      <c r="C3256" t="s">
        <v>46</v>
      </c>
      <c r="D3256" t="s">
        <v>49</v>
      </c>
      <c r="E3256" t="s">
        <v>58</v>
      </c>
      <c r="H3256" t="s">
        <v>35</v>
      </c>
      <c r="I3256" t="s">
        <v>39</v>
      </c>
      <c r="J3256" t="s">
        <v>117</v>
      </c>
      <c r="K3256" s="16">
        <v>6</v>
      </c>
      <c r="L3256" s="17">
        <v>365.87900000000002</v>
      </c>
      <c r="M3256" s="17">
        <v>29.270320000000002</v>
      </c>
      <c r="N3256" s="17">
        <v>59.702000000000005</v>
      </c>
      <c r="O3256" s="18">
        <f t="shared" si="103"/>
        <v>-30.431680000000004</v>
      </c>
      <c r="P3256" s="17"/>
      <c r="Q3256" t="s">
        <v>2</v>
      </c>
    </row>
    <row r="3257" spans="1:17" x14ac:dyDescent="0.2">
      <c r="A3257" s="5">
        <f t="shared" si="102"/>
        <v>5</v>
      </c>
      <c r="B3257" s="15">
        <v>45897</v>
      </c>
      <c r="C3257" t="s">
        <v>48</v>
      </c>
      <c r="D3257" t="s">
        <v>49</v>
      </c>
      <c r="E3257" t="s">
        <v>58</v>
      </c>
      <c r="H3257" t="s">
        <v>54</v>
      </c>
      <c r="I3257" t="s">
        <v>2</v>
      </c>
      <c r="J3257" t="s">
        <v>52</v>
      </c>
      <c r="K3257" s="16">
        <v>14</v>
      </c>
      <c r="L3257" s="17">
        <v>676.49199999999996</v>
      </c>
      <c r="M3257" s="17">
        <v>54.11936</v>
      </c>
      <c r="N3257" s="17">
        <v>39.877000000000002</v>
      </c>
      <c r="O3257" s="18">
        <f t="shared" si="103"/>
        <v>14.242359999999998</v>
      </c>
      <c r="P3257" s="17"/>
    </row>
    <row r="3258" spans="1:17" x14ac:dyDescent="0.2">
      <c r="A3258" s="5">
        <f t="shared" si="102"/>
        <v>5</v>
      </c>
      <c r="B3258" s="15">
        <v>45897</v>
      </c>
      <c r="C3258" t="s">
        <v>55</v>
      </c>
      <c r="D3258" t="s">
        <v>49</v>
      </c>
      <c r="E3258" t="s">
        <v>58</v>
      </c>
      <c r="F3258" t="s">
        <v>53</v>
      </c>
      <c r="H3258" t="s">
        <v>54</v>
      </c>
      <c r="I3258" t="s">
        <v>39</v>
      </c>
      <c r="J3258" t="s">
        <v>146</v>
      </c>
      <c r="K3258" s="16">
        <v>14</v>
      </c>
      <c r="L3258" s="17">
        <v>6009.8280000000004</v>
      </c>
      <c r="M3258" s="17">
        <v>480.78624000000002</v>
      </c>
      <c r="N3258" s="17">
        <v>67.441000000000003</v>
      </c>
      <c r="O3258" s="18">
        <f t="shared" si="103"/>
        <v>413.34523999999999</v>
      </c>
      <c r="P3258" s="17"/>
    </row>
    <row r="3259" spans="1:17" x14ac:dyDescent="0.2">
      <c r="A3259" s="5">
        <f t="shared" si="102"/>
        <v>6</v>
      </c>
      <c r="B3259" s="15">
        <v>45898</v>
      </c>
      <c r="C3259" t="s">
        <v>32</v>
      </c>
      <c r="D3259" t="s">
        <v>49</v>
      </c>
      <c r="E3259" t="s">
        <v>120</v>
      </c>
      <c r="H3259" t="s">
        <v>63</v>
      </c>
      <c r="I3259" t="s">
        <v>121</v>
      </c>
      <c r="J3259" t="s">
        <v>124</v>
      </c>
      <c r="K3259" s="16">
        <v>5</v>
      </c>
      <c r="L3259" s="17">
        <v>256.30200000000002</v>
      </c>
      <c r="M3259" s="17">
        <v>20.504160000000002</v>
      </c>
      <c r="N3259" s="17">
        <v>56.8</v>
      </c>
      <c r="O3259" s="18">
        <f t="shared" si="103"/>
        <v>-36.295839999999998</v>
      </c>
      <c r="P3259" s="17"/>
    </row>
    <row r="3260" spans="1:17" x14ac:dyDescent="0.2">
      <c r="A3260" s="5">
        <f t="shared" si="102"/>
        <v>6</v>
      </c>
      <c r="B3260" s="15">
        <v>45898</v>
      </c>
      <c r="C3260" t="s">
        <v>39</v>
      </c>
      <c r="D3260" t="s">
        <v>49</v>
      </c>
      <c r="E3260" t="s">
        <v>120</v>
      </c>
      <c r="H3260" t="s">
        <v>35</v>
      </c>
      <c r="I3260" t="s">
        <v>39</v>
      </c>
      <c r="J3260" t="s">
        <v>40</v>
      </c>
      <c r="K3260" s="16">
        <v>7</v>
      </c>
      <c r="L3260" s="17">
        <v>321.22699999999998</v>
      </c>
      <c r="M3260" s="17">
        <v>25.698159999999998</v>
      </c>
      <c r="N3260" s="17">
        <v>26.053999999999998</v>
      </c>
      <c r="O3260" s="18">
        <f t="shared" si="103"/>
        <v>-0.3558400000000006</v>
      </c>
      <c r="P3260" s="17"/>
    </row>
    <row r="3261" spans="1:17" x14ac:dyDescent="0.2">
      <c r="A3261" s="5">
        <f t="shared" si="102"/>
        <v>6</v>
      </c>
      <c r="B3261" s="15">
        <v>45898</v>
      </c>
      <c r="C3261" t="s">
        <v>42</v>
      </c>
      <c r="D3261" t="s">
        <v>49</v>
      </c>
      <c r="E3261" t="s">
        <v>120</v>
      </c>
      <c r="H3261" t="s">
        <v>63</v>
      </c>
      <c r="I3261" t="s">
        <v>121</v>
      </c>
      <c r="J3261" t="s">
        <v>124</v>
      </c>
      <c r="K3261" s="16">
        <v>10</v>
      </c>
      <c r="L3261" s="17">
        <v>501.79399999999998</v>
      </c>
      <c r="M3261" s="17">
        <v>40.143520000000002</v>
      </c>
      <c r="N3261" s="17">
        <v>58.7</v>
      </c>
      <c r="O3261" s="18">
        <f t="shared" si="103"/>
        <v>-18.556480000000001</v>
      </c>
      <c r="P3261" s="17"/>
    </row>
    <row r="3262" spans="1:17" x14ac:dyDescent="0.2">
      <c r="A3262" s="5">
        <f t="shared" si="102"/>
        <v>6</v>
      </c>
      <c r="B3262" s="15">
        <v>45898</v>
      </c>
      <c r="C3262" t="s">
        <v>36</v>
      </c>
      <c r="D3262" t="s">
        <v>49</v>
      </c>
      <c r="E3262" t="s">
        <v>120</v>
      </c>
      <c r="H3262" t="s">
        <v>62</v>
      </c>
      <c r="I3262" t="s">
        <v>2</v>
      </c>
      <c r="J3262" t="s">
        <v>52</v>
      </c>
      <c r="K3262" s="16">
        <v>9</v>
      </c>
      <c r="L3262" s="17">
        <v>564.45699999999999</v>
      </c>
      <c r="M3262" s="17">
        <v>45.156559999999999</v>
      </c>
      <c r="N3262" s="17">
        <v>90.110000000000014</v>
      </c>
      <c r="O3262" s="18">
        <f t="shared" si="103"/>
        <v>-44.953440000000015</v>
      </c>
      <c r="P3262" s="17"/>
    </row>
    <row r="3263" spans="1:17" x14ac:dyDescent="0.2">
      <c r="A3263" s="5">
        <f t="shared" si="102"/>
        <v>6</v>
      </c>
      <c r="B3263" s="15">
        <v>45898</v>
      </c>
      <c r="C3263" t="s">
        <v>44</v>
      </c>
      <c r="D3263" t="s">
        <v>49</v>
      </c>
      <c r="E3263" t="s">
        <v>120</v>
      </c>
      <c r="H3263" t="s">
        <v>54</v>
      </c>
      <c r="I3263" t="s">
        <v>36</v>
      </c>
      <c r="J3263" t="s">
        <v>57</v>
      </c>
      <c r="K3263" s="16">
        <v>15</v>
      </c>
      <c r="L3263" s="17">
        <v>608.79399999999998</v>
      </c>
      <c r="M3263" s="17">
        <v>48.703519999999997</v>
      </c>
      <c r="N3263" s="17">
        <v>23.588999999999999</v>
      </c>
      <c r="O3263" s="18">
        <f t="shared" si="103"/>
        <v>25.114519999999999</v>
      </c>
      <c r="P3263" s="17"/>
    </row>
    <row r="3264" spans="1:17" x14ac:dyDescent="0.2">
      <c r="A3264" s="5">
        <f t="shared" si="102"/>
        <v>6</v>
      </c>
      <c r="B3264" s="15">
        <v>45898</v>
      </c>
      <c r="C3264" t="s">
        <v>46</v>
      </c>
      <c r="D3264" t="s">
        <v>49</v>
      </c>
      <c r="E3264" t="s">
        <v>120</v>
      </c>
      <c r="H3264" t="s">
        <v>62</v>
      </c>
      <c r="I3264" t="s">
        <v>2</v>
      </c>
      <c r="J3264" t="s">
        <v>52</v>
      </c>
      <c r="K3264" s="16">
        <v>10</v>
      </c>
      <c r="L3264" s="17">
        <v>652.91800000000001</v>
      </c>
      <c r="M3264" s="17">
        <v>52.233440000000002</v>
      </c>
      <c r="N3264" s="17">
        <v>89.714000000000013</v>
      </c>
      <c r="O3264" s="18">
        <f t="shared" si="103"/>
        <v>-37.480560000000011</v>
      </c>
      <c r="P3264" s="17"/>
    </row>
    <row r="3265" spans="1:18" x14ac:dyDescent="0.2">
      <c r="A3265" s="5">
        <f t="shared" si="102"/>
        <v>6</v>
      </c>
      <c r="B3265" s="15">
        <v>45898</v>
      </c>
      <c r="C3265" t="s">
        <v>48</v>
      </c>
      <c r="D3265" t="s">
        <v>49</v>
      </c>
      <c r="E3265" t="s">
        <v>120</v>
      </c>
      <c r="H3265" t="s">
        <v>54</v>
      </c>
      <c r="I3265" t="s">
        <v>36</v>
      </c>
      <c r="J3265" t="s">
        <v>57</v>
      </c>
      <c r="K3265" s="16">
        <v>15</v>
      </c>
      <c r="L3265" s="17">
        <v>648.14499999999998</v>
      </c>
      <c r="M3265" s="17">
        <v>51.851599999999998</v>
      </c>
      <c r="N3265" s="17">
        <v>26.573</v>
      </c>
      <c r="O3265" s="18">
        <f t="shared" si="103"/>
        <v>25.278599999999997</v>
      </c>
      <c r="P3265" s="17"/>
    </row>
    <row r="3266" spans="1:18" x14ac:dyDescent="0.2">
      <c r="A3266" s="5">
        <f t="shared" si="102"/>
        <v>6</v>
      </c>
      <c r="B3266" s="15">
        <v>45898</v>
      </c>
      <c r="C3266" t="s">
        <v>55</v>
      </c>
      <c r="D3266" t="s">
        <v>49</v>
      </c>
      <c r="E3266" t="s">
        <v>120</v>
      </c>
      <c r="H3266" t="s">
        <v>54</v>
      </c>
      <c r="I3266" t="s">
        <v>2</v>
      </c>
      <c r="J3266" t="s">
        <v>52</v>
      </c>
      <c r="K3266" s="16">
        <v>12</v>
      </c>
      <c r="L3266" s="17">
        <v>708.55899999999997</v>
      </c>
      <c r="M3266" s="17">
        <v>56.684719999999999</v>
      </c>
      <c r="N3266" s="17">
        <v>37.088000000000001</v>
      </c>
      <c r="O3266" s="18">
        <f t="shared" si="103"/>
        <v>19.596719999999998</v>
      </c>
      <c r="P3266" s="17"/>
    </row>
    <row r="3267" spans="1:18" x14ac:dyDescent="0.2">
      <c r="A3267" s="5">
        <f t="shared" si="102"/>
        <v>6</v>
      </c>
      <c r="B3267" s="15">
        <v>45898</v>
      </c>
      <c r="C3267" t="s">
        <v>32</v>
      </c>
      <c r="D3267" t="s">
        <v>49</v>
      </c>
      <c r="E3267" t="s">
        <v>175</v>
      </c>
      <c r="H3267" t="s">
        <v>51</v>
      </c>
      <c r="I3267" t="s">
        <v>2</v>
      </c>
      <c r="J3267" t="s">
        <v>52</v>
      </c>
      <c r="K3267" s="16">
        <v>13</v>
      </c>
      <c r="L3267" s="17">
        <v>608.67600000000004</v>
      </c>
      <c r="M3267" s="17">
        <v>48.694080000000007</v>
      </c>
      <c r="N3267" s="17">
        <v>30.845999999999997</v>
      </c>
      <c r="O3267" s="18">
        <f t="shared" si="103"/>
        <v>17.84808000000001</v>
      </c>
      <c r="P3267" s="17"/>
    </row>
    <row r="3268" spans="1:18" x14ac:dyDescent="0.2">
      <c r="A3268" s="5">
        <f t="shared" si="102"/>
        <v>6</v>
      </c>
      <c r="B3268" s="15">
        <v>45898</v>
      </c>
      <c r="C3268" t="s">
        <v>39</v>
      </c>
      <c r="D3268" t="s">
        <v>49</v>
      </c>
      <c r="E3268" t="s">
        <v>175</v>
      </c>
      <c r="H3268" t="s">
        <v>45</v>
      </c>
      <c r="I3268" t="s">
        <v>36</v>
      </c>
      <c r="J3268" t="s">
        <v>57</v>
      </c>
      <c r="K3268" s="16">
        <v>8</v>
      </c>
      <c r="L3268" s="17">
        <v>461.70600000000002</v>
      </c>
      <c r="M3268" s="17">
        <v>36.936480000000003</v>
      </c>
      <c r="N3268" s="17">
        <v>19.200000000000003</v>
      </c>
      <c r="O3268" s="18">
        <f t="shared" si="103"/>
        <v>17.73648</v>
      </c>
      <c r="P3268" s="17"/>
    </row>
    <row r="3269" spans="1:18" x14ac:dyDescent="0.2">
      <c r="A3269" s="5">
        <f t="shared" si="102"/>
        <v>6</v>
      </c>
      <c r="B3269" s="15">
        <v>45898</v>
      </c>
      <c r="C3269" t="s">
        <v>42</v>
      </c>
      <c r="D3269" t="s">
        <v>49</v>
      </c>
      <c r="E3269" t="s">
        <v>175</v>
      </c>
      <c r="H3269" t="s">
        <v>54</v>
      </c>
      <c r="I3269" t="s">
        <v>42</v>
      </c>
      <c r="J3269" t="s">
        <v>57</v>
      </c>
      <c r="K3269" s="16">
        <v>12</v>
      </c>
      <c r="L3269" s="17">
        <v>636.13800000000003</v>
      </c>
      <c r="M3269" s="17">
        <v>50.891040000000004</v>
      </c>
      <c r="N3269" s="17">
        <v>28.949000000000002</v>
      </c>
      <c r="O3269" s="18">
        <f t="shared" si="103"/>
        <v>21.942040000000002</v>
      </c>
      <c r="P3269" s="17"/>
    </row>
    <row r="3270" spans="1:18" x14ac:dyDescent="0.2">
      <c r="A3270" s="5">
        <f t="shared" si="102"/>
        <v>6</v>
      </c>
      <c r="B3270" s="15">
        <v>45898</v>
      </c>
      <c r="C3270" t="s">
        <v>36</v>
      </c>
      <c r="D3270" t="s">
        <v>49</v>
      </c>
      <c r="E3270" t="s">
        <v>175</v>
      </c>
      <c r="H3270" t="s">
        <v>73</v>
      </c>
      <c r="I3270" t="s">
        <v>2</v>
      </c>
      <c r="J3270" t="s">
        <v>117</v>
      </c>
      <c r="K3270" s="16">
        <v>10</v>
      </c>
      <c r="L3270" s="17">
        <v>485.029</v>
      </c>
      <c r="M3270" s="17">
        <v>38.802320000000002</v>
      </c>
      <c r="N3270" s="17">
        <v>30.945999999999998</v>
      </c>
      <c r="O3270" s="18">
        <f t="shared" si="103"/>
        <v>7.8563200000000037</v>
      </c>
      <c r="P3270" s="17"/>
    </row>
    <row r="3271" spans="1:18" x14ac:dyDescent="0.2">
      <c r="A3271" s="5">
        <f t="shared" si="102"/>
        <v>6</v>
      </c>
      <c r="B3271" s="15">
        <v>45898</v>
      </c>
      <c r="C3271" t="s">
        <v>44</v>
      </c>
      <c r="D3271" t="s">
        <v>49</v>
      </c>
      <c r="E3271" t="s">
        <v>175</v>
      </c>
      <c r="H3271" t="s">
        <v>51</v>
      </c>
      <c r="I3271" t="s">
        <v>2</v>
      </c>
      <c r="J3271" t="s">
        <v>52</v>
      </c>
      <c r="K3271" s="16">
        <v>9</v>
      </c>
      <c r="L3271" s="17">
        <v>625.26499999999999</v>
      </c>
      <c r="M3271" s="17">
        <v>50.0212</v>
      </c>
      <c r="N3271" s="17">
        <v>22.154</v>
      </c>
      <c r="O3271" s="18">
        <f t="shared" si="103"/>
        <v>27.8672</v>
      </c>
      <c r="P3271" s="17"/>
    </row>
    <row r="3272" spans="1:18" x14ac:dyDescent="0.2">
      <c r="A3272" s="5">
        <f t="shared" si="102"/>
        <v>6</v>
      </c>
      <c r="B3272" s="15">
        <v>45898</v>
      </c>
      <c r="C3272" t="s">
        <v>46</v>
      </c>
      <c r="D3272" t="s">
        <v>33</v>
      </c>
      <c r="E3272" t="s">
        <v>175</v>
      </c>
      <c r="H3272" t="s">
        <v>35</v>
      </c>
      <c r="I3272" t="s">
        <v>42</v>
      </c>
      <c r="J3272" t="s">
        <v>52</v>
      </c>
      <c r="K3272" s="16">
        <v>11</v>
      </c>
      <c r="L3272" s="17">
        <v>565.36199999999997</v>
      </c>
      <c r="M3272" s="17">
        <v>45.228960000000001</v>
      </c>
      <c r="N3272" s="17">
        <v>27.837</v>
      </c>
      <c r="O3272" s="18">
        <f t="shared" si="103"/>
        <v>17.391960000000001</v>
      </c>
      <c r="P3272" s="17"/>
    </row>
    <row r="3273" spans="1:18" x14ac:dyDescent="0.2">
      <c r="A3273" s="5">
        <f t="shared" si="102"/>
        <v>6</v>
      </c>
      <c r="B3273" s="15">
        <v>45898</v>
      </c>
      <c r="C3273" t="s">
        <v>48</v>
      </c>
      <c r="D3273" t="s">
        <v>33</v>
      </c>
      <c r="E3273" t="s">
        <v>175</v>
      </c>
      <c r="H3273" t="s">
        <v>35</v>
      </c>
      <c r="I3273" t="s">
        <v>42</v>
      </c>
      <c r="J3273" t="s">
        <v>59</v>
      </c>
      <c r="K3273" s="16">
        <v>11</v>
      </c>
      <c r="L3273" s="17">
        <v>446.904</v>
      </c>
      <c r="M3273" s="17">
        <v>35.752319999999997</v>
      </c>
      <c r="N3273" s="17">
        <v>27.9</v>
      </c>
      <c r="O3273" s="18">
        <f t="shared" si="103"/>
        <v>7.8523199999999989</v>
      </c>
      <c r="P3273" s="17"/>
      <c r="R3273" t="s">
        <v>2</v>
      </c>
    </row>
    <row r="3274" spans="1:18" x14ac:dyDescent="0.2">
      <c r="A3274" s="5">
        <f t="shared" si="102"/>
        <v>6</v>
      </c>
      <c r="B3274" s="15">
        <v>45898</v>
      </c>
      <c r="C3274" t="s">
        <v>55</v>
      </c>
      <c r="D3274" t="s">
        <v>33</v>
      </c>
      <c r="E3274" t="s">
        <v>175</v>
      </c>
      <c r="H3274" t="s">
        <v>35</v>
      </c>
      <c r="I3274" t="s">
        <v>36</v>
      </c>
      <c r="J3274" t="s">
        <v>43</v>
      </c>
      <c r="K3274" s="16">
        <v>9</v>
      </c>
      <c r="L3274" s="17">
        <v>282.68299999999999</v>
      </c>
      <c r="M3274" s="17">
        <v>22.614640000000001</v>
      </c>
      <c r="N3274" s="17">
        <v>24.006</v>
      </c>
      <c r="O3274" s="18">
        <f t="shared" si="103"/>
        <v>-1.3913599999999988</v>
      </c>
      <c r="P3274" s="17"/>
    </row>
    <row r="3275" spans="1:18" x14ac:dyDescent="0.2">
      <c r="A3275" s="5">
        <f t="shared" si="102"/>
        <v>7</v>
      </c>
      <c r="B3275" s="15">
        <v>45899</v>
      </c>
      <c r="C3275" t="s">
        <v>32</v>
      </c>
      <c r="D3275" t="s">
        <v>49</v>
      </c>
      <c r="E3275" t="s">
        <v>143</v>
      </c>
      <c r="H3275" t="s">
        <v>51</v>
      </c>
      <c r="I3275" t="s">
        <v>2</v>
      </c>
      <c r="J3275" t="s">
        <v>117</v>
      </c>
      <c r="K3275" s="16">
        <v>7</v>
      </c>
      <c r="L3275" s="17">
        <v>231.126</v>
      </c>
      <c r="M3275" s="17">
        <v>18.490080000000003</v>
      </c>
      <c r="N3275" s="17">
        <v>41.39</v>
      </c>
      <c r="O3275" s="18">
        <f t="shared" si="103"/>
        <v>-22.899919999999998</v>
      </c>
      <c r="P3275" s="17"/>
    </row>
    <row r="3276" spans="1:18" x14ac:dyDescent="0.2">
      <c r="A3276" s="5">
        <f t="shared" si="102"/>
        <v>7</v>
      </c>
      <c r="B3276" s="15">
        <v>45899</v>
      </c>
      <c r="C3276" t="s">
        <v>39</v>
      </c>
      <c r="D3276" t="s">
        <v>49</v>
      </c>
      <c r="E3276" t="s">
        <v>143</v>
      </c>
      <c r="H3276" t="s">
        <v>51</v>
      </c>
      <c r="I3276" t="s">
        <v>2</v>
      </c>
      <c r="J3276" t="s">
        <v>117</v>
      </c>
      <c r="K3276" s="16">
        <v>8</v>
      </c>
      <c r="L3276" s="17">
        <v>380.625</v>
      </c>
      <c r="M3276" s="17">
        <v>30.45</v>
      </c>
      <c r="N3276" s="17">
        <v>40.978000000000002</v>
      </c>
      <c r="O3276" s="18">
        <f t="shared" si="103"/>
        <v>-10.528000000000002</v>
      </c>
      <c r="P3276" s="17"/>
    </row>
    <row r="3277" spans="1:18" x14ac:dyDescent="0.2">
      <c r="A3277" s="5">
        <f t="shared" si="102"/>
        <v>7</v>
      </c>
      <c r="B3277" s="15">
        <v>45899</v>
      </c>
      <c r="C3277" t="s">
        <v>42</v>
      </c>
      <c r="D3277" t="s">
        <v>49</v>
      </c>
      <c r="E3277" t="s">
        <v>143</v>
      </c>
      <c r="H3277" t="s">
        <v>45</v>
      </c>
      <c r="I3277" t="s">
        <v>2</v>
      </c>
      <c r="J3277" t="s">
        <v>52</v>
      </c>
      <c r="K3277" s="16">
        <v>11</v>
      </c>
      <c r="L3277" s="17">
        <v>447.53399999999999</v>
      </c>
      <c r="M3277" s="17">
        <v>35.802720000000001</v>
      </c>
      <c r="N3277" s="17">
        <v>21.052000000000003</v>
      </c>
      <c r="O3277" s="18">
        <f t="shared" si="103"/>
        <v>14.750719999999998</v>
      </c>
      <c r="P3277" s="17"/>
    </row>
    <row r="3278" spans="1:18" x14ac:dyDescent="0.2">
      <c r="A3278" s="5">
        <f t="shared" si="102"/>
        <v>7</v>
      </c>
      <c r="B3278" s="15">
        <v>45899</v>
      </c>
      <c r="C3278" t="s">
        <v>36</v>
      </c>
      <c r="D3278" t="s">
        <v>49</v>
      </c>
      <c r="E3278" t="s">
        <v>143</v>
      </c>
      <c r="H3278" t="s">
        <v>35</v>
      </c>
      <c r="I3278" t="s">
        <v>2</v>
      </c>
      <c r="J3278" t="s">
        <v>104</v>
      </c>
      <c r="K3278" s="16">
        <v>7</v>
      </c>
      <c r="L3278" s="17">
        <v>241.22800000000001</v>
      </c>
      <c r="M3278" s="17">
        <v>19.29824</v>
      </c>
      <c r="N3278" s="17">
        <v>22.654000000000003</v>
      </c>
      <c r="O3278" s="18">
        <f t="shared" si="103"/>
        <v>-3.3557600000000036</v>
      </c>
      <c r="P3278" s="17"/>
    </row>
    <row r="3279" spans="1:18" x14ac:dyDescent="0.2">
      <c r="A3279" s="5">
        <f t="shared" ref="A3279:A3342" si="104">WEEKDAY(B3279)</f>
        <v>7</v>
      </c>
      <c r="B3279" s="15">
        <v>45899</v>
      </c>
      <c r="C3279" t="s">
        <v>44</v>
      </c>
      <c r="D3279" t="s">
        <v>49</v>
      </c>
      <c r="E3279" t="s">
        <v>143</v>
      </c>
      <c r="H3279" t="s">
        <v>54</v>
      </c>
      <c r="I3279" t="s">
        <v>42</v>
      </c>
      <c r="J3279" t="s">
        <v>57</v>
      </c>
      <c r="K3279" s="16">
        <v>8</v>
      </c>
      <c r="L3279" s="17">
        <v>387.39400000000001</v>
      </c>
      <c r="M3279" s="17">
        <v>30.991520000000001</v>
      </c>
      <c r="N3279" s="17">
        <v>31.452000000000005</v>
      </c>
      <c r="O3279" s="18">
        <f t="shared" ref="O3279:O3342" si="105">M3279-N3279</f>
        <v>-0.460480000000004</v>
      </c>
      <c r="P3279" s="17"/>
    </row>
    <row r="3280" spans="1:18" x14ac:dyDescent="0.2">
      <c r="A3280" s="5">
        <f t="shared" si="104"/>
        <v>7</v>
      </c>
      <c r="B3280" s="15">
        <v>45899</v>
      </c>
      <c r="C3280" t="s">
        <v>46</v>
      </c>
      <c r="D3280" t="s">
        <v>49</v>
      </c>
      <c r="E3280" t="s">
        <v>143</v>
      </c>
      <c r="H3280" t="s">
        <v>51</v>
      </c>
      <c r="I3280" t="s">
        <v>2</v>
      </c>
      <c r="J3280" t="s">
        <v>52</v>
      </c>
      <c r="K3280" s="16">
        <v>12</v>
      </c>
      <c r="L3280" s="17">
        <v>537.53099999999995</v>
      </c>
      <c r="M3280" s="17">
        <v>43.002479999999998</v>
      </c>
      <c r="N3280" s="17">
        <v>29.077000000000002</v>
      </c>
      <c r="O3280" s="18">
        <f t="shared" si="105"/>
        <v>13.925479999999997</v>
      </c>
      <c r="P3280" s="17"/>
    </row>
    <row r="3281" spans="1:17" x14ac:dyDescent="0.2">
      <c r="A3281" s="5">
        <f t="shared" si="104"/>
        <v>7</v>
      </c>
      <c r="B3281" s="15">
        <v>45899</v>
      </c>
      <c r="C3281" t="s">
        <v>48</v>
      </c>
      <c r="D3281" t="s">
        <v>49</v>
      </c>
      <c r="E3281" t="s">
        <v>143</v>
      </c>
      <c r="H3281" t="s">
        <v>54</v>
      </c>
      <c r="I3281" t="s">
        <v>36</v>
      </c>
      <c r="J3281" t="s">
        <v>57</v>
      </c>
      <c r="K3281" s="16">
        <v>13</v>
      </c>
      <c r="L3281" s="17">
        <v>544.40800000000002</v>
      </c>
      <c r="M3281" s="17">
        <v>43.552640000000004</v>
      </c>
      <c r="N3281" s="17">
        <v>23.588999999999999</v>
      </c>
      <c r="O3281" s="18">
        <f t="shared" si="105"/>
        <v>19.963640000000005</v>
      </c>
      <c r="P3281" s="17"/>
      <c r="Q3281" t="s">
        <v>2</v>
      </c>
    </row>
    <row r="3282" spans="1:17" x14ac:dyDescent="0.2">
      <c r="A3282" s="5">
        <f t="shared" si="104"/>
        <v>7</v>
      </c>
      <c r="B3282" s="15">
        <v>45899</v>
      </c>
      <c r="C3282" t="s">
        <v>55</v>
      </c>
      <c r="D3282" t="s">
        <v>49</v>
      </c>
      <c r="E3282" t="s">
        <v>143</v>
      </c>
      <c r="H3282" t="s">
        <v>54</v>
      </c>
      <c r="I3282" t="s">
        <v>36</v>
      </c>
      <c r="J3282" t="s">
        <v>57</v>
      </c>
      <c r="K3282" s="16">
        <v>14</v>
      </c>
      <c r="L3282" s="17">
        <v>563.69299999999998</v>
      </c>
      <c r="M3282" s="17">
        <v>45.095439999999996</v>
      </c>
      <c r="N3282" s="17">
        <v>26.679000000000002</v>
      </c>
      <c r="O3282" s="18">
        <f t="shared" si="105"/>
        <v>18.416439999999994</v>
      </c>
      <c r="P3282" s="17"/>
    </row>
    <row r="3283" spans="1:17" x14ac:dyDescent="0.2">
      <c r="A3283" s="5">
        <f t="shared" si="104"/>
        <v>7</v>
      </c>
      <c r="B3283" s="15">
        <v>45899</v>
      </c>
      <c r="C3283" t="s">
        <v>32</v>
      </c>
      <c r="D3283" t="s">
        <v>49</v>
      </c>
      <c r="E3283" t="s">
        <v>58</v>
      </c>
      <c r="H3283" t="s">
        <v>54</v>
      </c>
      <c r="I3283" t="s">
        <v>42</v>
      </c>
      <c r="J3283" t="s">
        <v>57</v>
      </c>
      <c r="K3283" s="16">
        <v>16</v>
      </c>
      <c r="L3283" s="17">
        <v>700.63800000000003</v>
      </c>
      <c r="M3283" s="17">
        <v>56.05104</v>
      </c>
      <c r="N3283" s="17">
        <v>34.370000000000005</v>
      </c>
      <c r="O3283" s="18">
        <f t="shared" si="105"/>
        <v>21.681039999999996</v>
      </c>
      <c r="P3283" s="17"/>
    </row>
    <row r="3284" spans="1:17" x14ac:dyDescent="0.2">
      <c r="A3284" s="5">
        <f t="shared" si="104"/>
        <v>7</v>
      </c>
      <c r="B3284" s="15">
        <v>45899</v>
      </c>
      <c r="C3284" t="s">
        <v>39</v>
      </c>
      <c r="D3284" t="s">
        <v>49</v>
      </c>
      <c r="E3284" t="s">
        <v>58</v>
      </c>
      <c r="H3284" t="s">
        <v>54</v>
      </c>
      <c r="I3284" t="s">
        <v>42</v>
      </c>
      <c r="J3284" t="s">
        <v>57</v>
      </c>
      <c r="K3284" s="16">
        <v>15</v>
      </c>
      <c r="L3284" s="17">
        <v>764.85199999999998</v>
      </c>
      <c r="M3284" s="17">
        <v>61.188159999999996</v>
      </c>
      <c r="N3284" s="17">
        <v>31.452000000000005</v>
      </c>
      <c r="O3284" s="18">
        <f t="shared" si="105"/>
        <v>29.736159999999991</v>
      </c>
      <c r="P3284" s="17"/>
    </row>
    <row r="3285" spans="1:17" x14ac:dyDescent="0.2">
      <c r="A3285" s="5">
        <f t="shared" si="104"/>
        <v>7</v>
      </c>
      <c r="B3285" s="15">
        <v>45899</v>
      </c>
      <c r="C3285" t="s">
        <v>42</v>
      </c>
      <c r="D3285" t="s">
        <v>49</v>
      </c>
      <c r="E3285" t="s">
        <v>58</v>
      </c>
      <c r="H3285" t="s">
        <v>54</v>
      </c>
      <c r="I3285" t="s">
        <v>36</v>
      </c>
      <c r="J3285" t="s">
        <v>57</v>
      </c>
      <c r="K3285" s="16">
        <v>16</v>
      </c>
      <c r="L3285" s="17">
        <v>715.29100000000005</v>
      </c>
      <c r="M3285" s="17">
        <v>57.223280000000003</v>
      </c>
      <c r="N3285" s="17">
        <v>23.119</v>
      </c>
      <c r="O3285" s="18">
        <f t="shared" si="105"/>
        <v>34.104280000000003</v>
      </c>
      <c r="P3285" s="17"/>
    </row>
    <row r="3286" spans="1:17" x14ac:dyDescent="0.2">
      <c r="A3286" s="5">
        <f t="shared" si="104"/>
        <v>7</v>
      </c>
      <c r="B3286" s="15">
        <v>45899</v>
      </c>
      <c r="C3286" t="s">
        <v>36</v>
      </c>
      <c r="D3286" t="s">
        <v>49</v>
      </c>
      <c r="E3286" t="s">
        <v>58</v>
      </c>
      <c r="H3286" t="s">
        <v>63</v>
      </c>
      <c r="I3286" t="s">
        <v>121</v>
      </c>
      <c r="J3286" t="s">
        <v>57</v>
      </c>
      <c r="K3286" s="16">
        <v>6</v>
      </c>
      <c r="L3286" s="17">
        <v>483.12200000000001</v>
      </c>
      <c r="M3286" s="17">
        <v>38.649760000000001</v>
      </c>
      <c r="N3286" s="17">
        <v>272.58999999999997</v>
      </c>
      <c r="O3286" s="18">
        <f t="shared" si="105"/>
        <v>-233.94023999999996</v>
      </c>
      <c r="P3286" s="17"/>
    </row>
    <row r="3287" spans="1:17" x14ac:dyDescent="0.2">
      <c r="A3287" s="5">
        <f t="shared" si="104"/>
        <v>7</v>
      </c>
      <c r="B3287" s="15">
        <v>45899</v>
      </c>
      <c r="C3287" t="s">
        <v>44</v>
      </c>
      <c r="D3287" t="s">
        <v>49</v>
      </c>
      <c r="E3287" t="s">
        <v>58</v>
      </c>
      <c r="H3287" t="s">
        <v>63</v>
      </c>
      <c r="I3287" t="s">
        <v>64</v>
      </c>
      <c r="J3287" t="s">
        <v>57</v>
      </c>
      <c r="K3287" s="16">
        <v>11</v>
      </c>
      <c r="L3287" s="17">
        <v>743.86099999999999</v>
      </c>
      <c r="M3287" s="17">
        <v>59.508879999999998</v>
      </c>
      <c r="N3287" s="17">
        <v>116.58399999999999</v>
      </c>
      <c r="O3287" s="18">
        <f t="shared" si="105"/>
        <v>-57.075119999999991</v>
      </c>
      <c r="P3287" s="17"/>
    </row>
    <row r="3288" spans="1:17" x14ac:dyDescent="0.2">
      <c r="A3288" s="5">
        <f t="shared" si="104"/>
        <v>7</v>
      </c>
      <c r="B3288" s="15">
        <v>45899</v>
      </c>
      <c r="C3288" t="s">
        <v>46</v>
      </c>
      <c r="D3288" t="s">
        <v>49</v>
      </c>
      <c r="E3288" t="s">
        <v>58</v>
      </c>
      <c r="H3288" t="s">
        <v>63</v>
      </c>
      <c r="I3288" t="s">
        <v>64</v>
      </c>
      <c r="J3288" t="s">
        <v>57</v>
      </c>
      <c r="K3288" s="16">
        <v>7</v>
      </c>
      <c r="L3288" s="17">
        <v>429.25700000000001</v>
      </c>
      <c r="M3288" s="17">
        <v>34.340560000000004</v>
      </c>
      <c r="N3288" s="17">
        <v>92.888999999999996</v>
      </c>
      <c r="O3288" s="18">
        <f t="shared" si="105"/>
        <v>-58.548439999999992</v>
      </c>
      <c r="P3288" s="17"/>
    </row>
    <row r="3289" spans="1:17" x14ac:dyDescent="0.2">
      <c r="A3289" s="5">
        <f t="shared" si="104"/>
        <v>7</v>
      </c>
      <c r="B3289" s="15">
        <v>45899</v>
      </c>
      <c r="C3289" t="s">
        <v>48</v>
      </c>
      <c r="D3289" t="s">
        <v>49</v>
      </c>
      <c r="E3289" t="s">
        <v>58</v>
      </c>
      <c r="H3289" t="s">
        <v>54</v>
      </c>
      <c r="I3289" t="s">
        <v>42</v>
      </c>
      <c r="J3289" t="s">
        <v>146</v>
      </c>
      <c r="K3289" s="16">
        <v>14</v>
      </c>
      <c r="L3289" s="17">
        <v>645.83299999999997</v>
      </c>
      <c r="M3289" s="17">
        <v>51.666640000000001</v>
      </c>
      <c r="N3289" s="17">
        <v>42.693000000000005</v>
      </c>
      <c r="O3289" s="18">
        <f t="shared" si="105"/>
        <v>8.9736399999999961</v>
      </c>
      <c r="P3289" s="17"/>
    </row>
    <row r="3290" spans="1:17" x14ac:dyDescent="0.2">
      <c r="A3290" s="5">
        <f t="shared" si="104"/>
        <v>7</v>
      </c>
      <c r="B3290" s="15">
        <v>45899</v>
      </c>
      <c r="C3290" t="s">
        <v>55</v>
      </c>
      <c r="D3290" t="s">
        <v>49</v>
      </c>
      <c r="E3290" t="s">
        <v>58</v>
      </c>
      <c r="H3290" t="s">
        <v>54</v>
      </c>
      <c r="I3290" t="s">
        <v>2</v>
      </c>
      <c r="J3290" t="s">
        <v>52</v>
      </c>
      <c r="K3290" s="16">
        <v>14</v>
      </c>
      <c r="L3290" s="17">
        <v>468.14499999999998</v>
      </c>
      <c r="M3290" s="17">
        <v>37.451599999999999</v>
      </c>
      <c r="N3290" s="17">
        <v>35.353999999999999</v>
      </c>
      <c r="O3290" s="18">
        <f t="shared" si="105"/>
        <v>2.0975999999999999</v>
      </c>
      <c r="P3290" s="17"/>
    </row>
    <row r="3291" spans="1:17" x14ac:dyDescent="0.2">
      <c r="A3291" s="5">
        <f t="shared" si="104"/>
        <v>7</v>
      </c>
      <c r="B3291" s="15">
        <v>45899</v>
      </c>
      <c r="C3291" t="s">
        <v>70</v>
      </c>
      <c r="D3291" t="s">
        <v>49</v>
      </c>
      <c r="E3291" t="s">
        <v>58</v>
      </c>
      <c r="H3291" t="s">
        <v>54</v>
      </c>
      <c r="I3291" t="s">
        <v>2</v>
      </c>
      <c r="J3291" t="s">
        <v>52</v>
      </c>
      <c r="K3291" s="16">
        <v>14</v>
      </c>
      <c r="L3291" s="17">
        <v>401.82799999999997</v>
      </c>
      <c r="M3291" s="17">
        <v>32.146239999999999</v>
      </c>
      <c r="N3291" s="17">
        <v>31.833000000000006</v>
      </c>
      <c r="O3291" s="18">
        <f t="shared" si="105"/>
        <v>0.3132399999999933</v>
      </c>
      <c r="P3291" s="17"/>
    </row>
    <row r="3292" spans="1:17" x14ac:dyDescent="0.2">
      <c r="A3292" s="5">
        <f t="shared" si="104"/>
        <v>1</v>
      </c>
      <c r="B3292" s="15">
        <v>45900</v>
      </c>
      <c r="C3292" t="s">
        <v>32</v>
      </c>
      <c r="D3292" t="s">
        <v>49</v>
      </c>
      <c r="E3292" t="s">
        <v>132</v>
      </c>
      <c r="H3292" t="s">
        <v>54</v>
      </c>
      <c r="I3292" t="s">
        <v>2</v>
      </c>
      <c r="J3292" t="s">
        <v>52</v>
      </c>
      <c r="K3292" s="16">
        <v>12</v>
      </c>
      <c r="L3292" s="17">
        <v>568.37900000000002</v>
      </c>
      <c r="M3292" s="17">
        <v>45.470320000000001</v>
      </c>
      <c r="N3292" s="17">
        <v>39.686</v>
      </c>
      <c r="O3292" s="18">
        <f t="shared" si="105"/>
        <v>5.784320000000001</v>
      </c>
      <c r="P3292" s="17"/>
    </row>
    <row r="3293" spans="1:17" x14ac:dyDescent="0.2">
      <c r="A3293" s="5">
        <f t="shared" si="104"/>
        <v>1</v>
      </c>
      <c r="B3293" s="15">
        <v>45900</v>
      </c>
      <c r="C3293" t="s">
        <v>39</v>
      </c>
      <c r="D3293" t="s">
        <v>49</v>
      </c>
      <c r="E3293" t="s">
        <v>132</v>
      </c>
      <c r="H3293" t="s">
        <v>63</v>
      </c>
      <c r="I3293" t="s">
        <v>64</v>
      </c>
      <c r="J3293" t="s">
        <v>52</v>
      </c>
      <c r="K3293" s="16">
        <v>7</v>
      </c>
      <c r="L3293" s="17">
        <v>483.798</v>
      </c>
      <c r="M3293" s="17">
        <v>38.70384</v>
      </c>
      <c r="N3293" s="17">
        <v>119.708</v>
      </c>
      <c r="O3293" s="18">
        <f t="shared" si="105"/>
        <v>-81.004159999999999</v>
      </c>
      <c r="P3293" s="17"/>
    </row>
    <row r="3294" spans="1:17" x14ac:dyDescent="0.2">
      <c r="A3294" s="5">
        <f t="shared" si="104"/>
        <v>1</v>
      </c>
      <c r="B3294" s="15">
        <v>45900</v>
      </c>
      <c r="C3294" t="s">
        <v>42</v>
      </c>
      <c r="D3294" t="s">
        <v>49</v>
      </c>
      <c r="E3294" t="s">
        <v>132</v>
      </c>
      <c r="F3294" t="s">
        <v>53</v>
      </c>
      <c r="H3294" t="s">
        <v>54</v>
      </c>
      <c r="I3294" t="s">
        <v>39</v>
      </c>
      <c r="J3294" t="s">
        <v>57</v>
      </c>
      <c r="K3294" s="16">
        <v>16</v>
      </c>
      <c r="L3294" s="17">
        <v>8094.6760000000004</v>
      </c>
      <c r="M3294" s="17">
        <v>647.57408000000009</v>
      </c>
      <c r="N3294" s="17">
        <v>82.760999999999996</v>
      </c>
      <c r="O3294" s="18">
        <f t="shared" si="105"/>
        <v>564.81308000000013</v>
      </c>
      <c r="P3294" s="17"/>
    </row>
    <row r="3295" spans="1:17" x14ac:dyDescent="0.2">
      <c r="A3295" s="5">
        <f t="shared" si="104"/>
        <v>1</v>
      </c>
      <c r="B3295" s="15">
        <v>45900</v>
      </c>
      <c r="C3295" t="s">
        <v>36</v>
      </c>
      <c r="D3295" t="s">
        <v>49</v>
      </c>
      <c r="E3295" t="s">
        <v>132</v>
      </c>
      <c r="H3295" t="s">
        <v>73</v>
      </c>
      <c r="I3295" t="s">
        <v>2</v>
      </c>
      <c r="J3295" t="s">
        <v>117</v>
      </c>
      <c r="K3295" s="16">
        <v>9</v>
      </c>
      <c r="L3295" s="17">
        <v>590.726</v>
      </c>
      <c r="M3295" s="17">
        <v>47.25808</v>
      </c>
      <c r="N3295" s="17">
        <v>78.681000000000012</v>
      </c>
      <c r="O3295" s="18">
        <f t="shared" si="105"/>
        <v>-31.422920000000012</v>
      </c>
      <c r="P3295" s="17"/>
    </row>
    <row r="3296" spans="1:17" x14ac:dyDescent="0.2">
      <c r="A3296" s="5">
        <f t="shared" si="104"/>
        <v>1</v>
      </c>
      <c r="B3296" s="15">
        <v>45900</v>
      </c>
      <c r="C3296" t="s">
        <v>44</v>
      </c>
      <c r="D3296" t="s">
        <v>49</v>
      </c>
      <c r="E3296" t="s">
        <v>132</v>
      </c>
      <c r="H3296" t="s">
        <v>73</v>
      </c>
      <c r="I3296" t="s">
        <v>2</v>
      </c>
      <c r="J3296" t="s">
        <v>117</v>
      </c>
      <c r="K3296" s="16">
        <v>7</v>
      </c>
      <c r="L3296" s="17">
        <v>413.58699999999999</v>
      </c>
      <c r="M3296" s="17">
        <v>33.086959999999998</v>
      </c>
      <c r="N3296" s="17">
        <v>65.575000000000003</v>
      </c>
      <c r="O3296" s="18">
        <f t="shared" si="105"/>
        <v>-32.488040000000005</v>
      </c>
      <c r="P3296" s="17"/>
    </row>
    <row r="3297" spans="1:17" x14ac:dyDescent="0.2">
      <c r="A3297" s="5">
        <f t="shared" si="104"/>
        <v>1</v>
      </c>
      <c r="B3297" s="15">
        <v>45900</v>
      </c>
      <c r="C3297" t="s">
        <v>46</v>
      </c>
      <c r="D3297" t="s">
        <v>49</v>
      </c>
      <c r="E3297" t="s">
        <v>132</v>
      </c>
      <c r="H3297" t="s">
        <v>63</v>
      </c>
      <c r="I3297" t="s">
        <v>64</v>
      </c>
      <c r="J3297" t="s">
        <v>117</v>
      </c>
      <c r="K3297" s="16">
        <v>10</v>
      </c>
      <c r="L3297" s="17">
        <v>757.80399999999997</v>
      </c>
      <c r="M3297" s="17">
        <v>60.624319999999997</v>
      </c>
      <c r="N3297" s="17">
        <v>106.09399999999999</v>
      </c>
      <c r="O3297" s="18">
        <f t="shared" si="105"/>
        <v>-45.469679999999997</v>
      </c>
      <c r="P3297" s="17" t="s">
        <v>2</v>
      </c>
    </row>
    <row r="3298" spans="1:17" x14ac:dyDescent="0.2">
      <c r="A3298" s="5">
        <f t="shared" si="104"/>
        <v>1</v>
      </c>
      <c r="B3298" s="15">
        <v>45900</v>
      </c>
      <c r="C3298" t="s">
        <v>48</v>
      </c>
      <c r="D3298" t="s">
        <v>49</v>
      </c>
      <c r="E3298" t="s">
        <v>132</v>
      </c>
      <c r="H3298" t="s">
        <v>62</v>
      </c>
      <c r="I3298" t="s">
        <v>2</v>
      </c>
      <c r="J3298" t="s">
        <v>57</v>
      </c>
      <c r="K3298" s="16">
        <v>11</v>
      </c>
      <c r="L3298" s="17">
        <v>660.05899999999997</v>
      </c>
      <c r="M3298" s="17">
        <v>52.804719999999996</v>
      </c>
      <c r="N3298" s="17">
        <v>58.545000000000002</v>
      </c>
      <c r="O3298" s="18">
        <f t="shared" si="105"/>
        <v>-5.7402800000000056</v>
      </c>
      <c r="P3298" s="17"/>
    </row>
    <row r="3299" spans="1:17" x14ac:dyDescent="0.2">
      <c r="A3299" s="5">
        <f t="shared" si="104"/>
        <v>1</v>
      </c>
      <c r="B3299" s="15">
        <v>45900</v>
      </c>
      <c r="C3299" t="s">
        <v>55</v>
      </c>
      <c r="D3299" t="s">
        <v>49</v>
      </c>
      <c r="E3299" t="s">
        <v>132</v>
      </c>
      <c r="H3299" t="s">
        <v>54</v>
      </c>
      <c r="I3299" t="s">
        <v>42</v>
      </c>
      <c r="J3299" t="s">
        <v>57</v>
      </c>
      <c r="K3299" s="16">
        <v>13</v>
      </c>
      <c r="L3299" s="17">
        <v>753.774</v>
      </c>
      <c r="M3299" s="17">
        <v>60.301920000000003</v>
      </c>
      <c r="N3299" s="17">
        <v>41.699000000000005</v>
      </c>
      <c r="O3299" s="18">
        <f t="shared" si="105"/>
        <v>18.602919999999997</v>
      </c>
      <c r="P3299" s="17"/>
    </row>
    <row r="3300" spans="1:17" x14ac:dyDescent="0.2">
      <c r="A3300" s="5">
        <f t="shared" si="104"/>
        <v>1</v>
      </c>
      <c r="B3300" s="15">
        <v>45900</v>
      </c>
      <c r="C3300" t="s">
        <v>70</v>
      </c>
      <c r="D3300" t="s">
        <v>49</v>
      </c>
      <c r="E3300" t="s">
        <v>132</v>
      </c>
      <c r="H3300" t="s">
        <v>54</v>
      </c>
      <c r="I3300" t="s">
        <v>2</v>
      </c>
      <c r="J3300" t="s">
        <v>52</v>
      </c>
      <c r="K3300" s="16">
        <v>10</v>
      </c>
      <c r="L3300" s="17">
        <v>428.38400000000001</v>
      </c>
      <c r="M3300" s="17">
        <v>34.270720000000004</v>
      </c>
      <c r="N3300" s="17">
        <v>35.671000000000006</v>
      </c>
      <c r="O3300" s="18">
        <f t="shared" si="105"/>
        <v>-1.4002800000000022</v>
      </c>
      <c r="P3300" s="17"/>
    </row>
    <row r="3301" spans="1:17" x14ac:dyDescent="0.2">
      <c r="A3301" s="5">
        <f t="shared" si="104"/>
        <v>1</v>
      </c>
      <c r="B3301" s="15">
        <v>45900</v>
      </c>
      <c r="C3301" t="s">
        <v>32</v>
      </c>
      <c r="D3301" t="s">
        <v>33</v>
      </c>
      <c r="E3301" t="s">
        <v>149</v>
      </c>
      <c r="H3301" t="s">
        <v>35</v>
      </c>
      <c r="I3301" t="s">
        <v>42</v>
      </c>
      <c r="J3301" t="s">
        <v>52</v>
      </c>
      <c r="K3301" s="16">
        <v>12</v>
      </c>
      <c r="L3301" s="17">
        <v>458.40699999999998</v>
      </c>
      <c r="M3301" s="17">
        <v>36.672559999999997</v>
      </c>
      <c r="N3301" s="17">
        <v>39.436999999999998</v>
      </c>
      <c r="O3301" s="18">
        <f t="shared" si="105"/>
        <v>-2.7644400000000005</v>
      </c>
      <c r="P3301" s="17" t="s">
        <v>183</v>
      </c>
    </row>
    <row r="3302" spans="1:17" x14ac:dyDescent="0.2">
      <c r="A3302" s="5">
        <f t="shared" si="104"/>
        <v>1</v>
      </c>
      <c r="B3302" s="15">
        <v>45900</v>
      </c>
      <c r="C3302" t="s">
        <v>39</v>
      </c>
      <c r="D3302" t="s">
        <v>33</v>
      </c>
      <c r="E3302" t="s">
        <v>149</v>
      </c>
      <c r="H3302" t="s">
        <v>35</v>
      </c>
      <c r="I3302" t="s">
        <v>42</v>
      </c>
      <c r="J3302" t="s">
        <v>52</v>
      </c>
      <c r="K3302" s="16">
        <v>10</v>
      </c>
      <c r="L3302" s="17">
        <v>396.61799999999999</v>
      </c>
      <c r="M3302" s="17">
        <v>31.72944</v>
      </c>
      <c r="N3302" s="17">
        <v>39.436999999999998</v>
      </c>
      <c r="O3302" s="18">
        <f t="shared" si="105"/>
        <v>-7.7075599999999973</v>
      </c>
      <c r="P3302" s="17"/>
    </row>
    <row r="3303" spans="1:17" x14ac:dyDescent="0.2">
      <c r="A3303" s="5">
        <f t="shared" si="104"/>
        <v>1</v>
      </c>
      <c r="B3303" s="15">
        <v>45900</v>
      </c>
      <c r="C3303" t="s">
        <v>42</v>
      </c>
      <c r="D3303" t="s">
        <v>33</v>
      </c>
      <c r="E3303" t="s">
        <v>149</v>
      </c>
      <c r="H3303" t="s">
        <v>45</v>
      </c>
      <c r="I3303" t="s">
        <v>2</v>
      </c>
      <c r="J3303" t="s">
        <v>40</v>
      </c>
      <c r="K3303" s="16">
        <v>11</v>
      </c>
      <c r="L3303" s="17">
        <v>299.67899999999997</v>
      </c>
      <c r="M3303" s="17">
        <v>23.974319999999999</v>
      </c>
      <c r="N3303" s="17">
        <v>23.137</v>
      </c>
      <c r="O3303" s="18">
        <f t="shared" si="105"/>
        <v>0.83731999999999829</v>
      </c>
      <c r="P3303" s="17"/>
    </row>
    <row r="3304" spans="1:17" x14ac:dyDescent="0.2">
      <c r="A3304" s="5">
        <f t="shared" si="104"/>
        <v>1</v>
      </c>
      <c r="B3304" s="15">
        <v>45900</v>
      </c>
      <c r="C3304" t="s">
        <v>36</v>
      </c>
      <c r="D3304" t="s">
        <v>33</v>
      </c>
      <c r="E3304" t="s">
        <v>149</v>
      </c>
      <c r="H3304" t="s">
        <v>35</v>
      </c>
      <c r="I3304" t="s">
        <v>39</v>
      </c>
      <c r="J3304" t="s">
        <v>52</v>
      </c>
      <c r="K3304" s="16">
        <v>9</v>
      </c>
      <c r="L3304" s="17">
        <v>387.416</v>
      </c>
      <c r="M3304" s="17">
        <v>30.993280000000002</v>
      </c>
      <c r="N3304" s="17">
        <v>40.192999999999998</v>
      </c>
      <c r="O3304" s="18">
        <f t="shared" si="105"/>
        <v>-9.1997199999999957</v>
      </c>
      <c r="P3304" s="17"/>
    </row>
    <row r="3305" spans="1:17" x14ac:dyDescent="0.2">
      <c r="A3305" s="5">
        <f t="shared" si="104"/>
        <v>1</v>
      </c>
      <c r="B3305" s="15">
        <v>45900</v>
      </c>
      <c r="C3305" t="s">
        <v>44</v>
      </c>
      <c r="D3305" t="s">
        <v>33</v>
      </c>
      <c r="E3305" t="s">
        <v>149</v>
      </c>
      <c r="H3305" t="s">
        <v>45</v>
      </c>
      <c r="I3305" t="s">
        <v>2</v>
      </c>
      <c r="J3305" t="s">
        <v>40</v>
      </c>
      <c r="K3305" s="16">
        <v>9</v>
      </c>
      <c r="L3305" s="17">
        <v>236.202</v>
      </c>
      <c r="M3305" s="17">
        <v>18.896160000000002</v>
      </c>
      <c r="N3305" s="17">
        <v>22.285</v>
      </c>
      <c r="O3305" s="18">
        <f t="shared" si="105"/>
        <v>-3.3888399999999983</v>
      </c>
      <c r="P3305" s="17"/>
    </row>
    <row r="3306" spans="1:17" x14ac:dyDescent="0.2">
      <c r="A3306" s="5">
        <f t="shared" si="104"/>
        <v>1</v>
      </c>
      <c r="B3306" s="15">
        <v>45900</v>
      </c>
      <c r="C3306" t="s">
        <v>46</v>
      </c>
      <c r="D3306" t="s">
        <v>33</v>
      </c>
      <c r="E3306" t="s">
        <v>149</v>
      </c>
      <c r="H3306" t="s">
        <v>45</v>
      </c>
      <c r="I3306" t="s">
        <v>2</v>
      </c>
      <c r="J3306" t="s">
        <v>43</v>
      </c>
      <c r="K3306" s="16">
        <v>8</v>
      </c>
      <c r="L3306" s="17">
        <v>302.82799999999997</v>
      </c>
      <c r="M3306" s="17">
        <v>24.226239999999997</v>
      </c>
      <c r="N3306" s="17">
        <v>19.8</v>
      </c>
      <c r="O3306" s="18">
        <f t="shared" si="105"/>
        <v>4.4262399999999964</v>
      </c>
      <c r="P3306" s="17"/>
    </row>
    <row r="3307" spans="1:17" x14ac:dyDescent="0.2">
      <c r="A3307" s="5">
        <f t="shared" si="104"/>
        <v>1</v>
      </c>
      <c r="B3307" s="15">
        <v>45900</v>
      </c>
      <c r="C3307" t="s">
        <v>48</v>
      </c>
      <c r="D3307" t="s">
        <v>33</v>
      </c>
      <c r="E3307" t="s">
        <v>149</v>
      </c>
      <c r="H3307" t="s">
        <v>54</v>
      </c>
      <c r="I3307" t="s">
        <v>2</v>
      </c>
      <c r="J3307" t="s">
        <v>43</v>
      </c>
      <c r="K3307" s="16">
        <v>7</v>
      </c>
      <c r="L3307" s="17">
        <v>250.012</v>
      </c>
      <c r="M3307" s="17">
        <v>20.000959999999999</v>
      </c>
      <c r="N3307" s="17">
        <v>44.65100000000001</v>
      </c>
      <c r="O3307" s="18">
        <f t="shared" si="105"/>
        <v>-24.650040000000011</v>
      </c>
      <c r="P3307" s="17"/>
    </row>
    <row r="3308" spans="1:17" x14ac:dyDescent="0.2">
      <c r="A3308" s="5">
        <f t="shared" si="104"/>
        <v>2</v>
      </c>
      <c r="B3308" s="15">
        <v>45901</v>
      </c>
      <c r="C3308" t="s">
        <v>32</v>
      </c>
      <c r="D3308" t="s">
        <v>49</v>
      </c>
      <c r="E3308" t="s">
        <v>71</v>
      </c>
      <c r="F3308" t="s">
        <v>53</v>
      </c>
      <c r="H3308" t="s">
        <v>54</v>
      </c>
      <c r="I3308" t="s">
        <v>39</v>
      </c>
      <c r="J3308" t="s">
        <v>57</v>
      </c>
      <c r="K3308" s="16">
        <v>15</v>
      </c>
      <c r="L3308" s="17">
        <v>5238.8090000000002</v>
      </c>
      <c r="M3308" s="17">
        <v>419.10472000000004</v>
      </c>
      <c r="N3308" s="17">
        <v>61.293999999999997</v>
      </c>
      <c r="O3308" s="18">
        <f t="shared" si="105"/>
        <v>357.81072000000006</v>
      </c>
      <c r="P3308" s="17"/>
    </row>
    <row r="3309" spans="1:17" x14ac:dyDescent="0.2">
      <c r="A3309" s="5">
        <f t="shared" si="104"/>
        <v>2</v>
      </c>
      <c r="B3309" s="15">
        <v>45901</v>
      </c>
      <c r="C3309" t="s">
        <v>39</v>
      </c>
      <c r="D3309" t="s">
        <v>49</v>
      </c>
      <c r="E3309" t="s">
        <v>71</v>
      </c>
      <c r="H3309" t="s">
        <v>54</v>
      </c>
      <c r="I3309" t="s">
        <v>2</v>
      </c>
      <c r="J3309" t="s">
        <v>117</v>
      </c>
      <c r="K3309" s="16">
        <v>9</v>
      </c>
      <c r="L3309" s="17">
        <v>633.976</v>
      </c>
      <c r="M3309" s="17">
        <v>50.71808</v>
      </c>
      <c r="N3309" s="17">
        <v>49.274000000000001</v>
      </c>
      <c r="O3309" s="18">
        <f t="shared" si="105"/>
        <v>1.4440799999999996</v>
      </c>
      <c r="P3309" s="17"/>
    </row>
    <row r="3310" spans="1:17" x14ac:dyDescent="0.2">
      <c r="A3310" s="5">
        <f t="shared" si="104"/>
        <v>2</v>
      </c>
      <c r="B3310" s="15">
        <v>45901</v>
      </c>
      <c r="C3310" t="s">
        <v>42</v>
      </c>
      <c r="D3310" t="s">
        <v>49</v>
      </c>
      <c r="E3310" t="s">
        <v>71</v>
      </c>
      <c r="H3310" t="s">
        <v>54</v>
      </c>
      <c r="I3310" t="s">
        <v>42</v>
      </c>
      <c r="J3310" t="s">
        <v>57</v>
      </c>
      <c r="K3310" s="16">
        <v>16</v>
      </c>
      <c r="L3310" s="17">
        <v>758.74400000000003</v>
      </c>
      <c r="M3310" s="17">
        <v>60.699520000000007</v>
      </c>
      <c r="N3310" s="17">
        <v>31.269000000000002</v>
      </c>
      <c r="O3310" s="18">
        <f t="shared" si="105"/>
        <v>29.430520000000005</v>
      </c>
      <c r="P3310" s="17"/>
    </row>
    <row r="3311" spans="1:17" x14ac:dyDescent="0.2">
      <c r="A3311" s="5">
        <f t="shared" si="104"/>
        <v>2</v>
      </c>
      <c r="B3311" s="15">
        <v>45901</v>
      </c>
      <c r="C3311" t="s">
        <v>36</v>
      </c>
      <c r="D3311" t="s">
        <v>49</v>
      </c>
      <c r="E3311" t="s">
        <v>71</v>
      </c>
      <c r="H3311" t="s">
        <v>54</v>
      </c>
      <c r="I3311" t="s">
        <v>42</v>
      </c>
      <c r="J3311" t="s">
        <v>146</v>
      </c>
      <c r="K3311" s="16">
        <v>16</v>
      </c>
      <c r="L3311" s="17">
        <v>751.42600000000004</v>
      </c>
      <c r="M3311" s="17">
        <v>60.114080000000001</v>
      </c>
      <c r="N3311" s="17">
        <v>31.269000000000002</v>
      </c>
      <c r="O3311" s="18">
        <f t="shared" si="105"/>
        <v>28.845079999999999</v>
      </c>
      <c r="P3311" s="17"/>
      <c r="Q3311" t="s">
        <v>2</v>
      </c>
    </row>
    <row r="3312" spans="1:17" x14ac:dyDescent="0.2">
      <c r="A3312" s="5">
        <f t="shared" si="104"/>
        <v>2</v>
      </c>
      <c r="B3312" s="15">
        <v>45901</v>
      </c>
      <c r="C3312" t="s">
        <v>44</v>
      </c>
      <c r="D3312" t="s">
        <v>49</v>
      </c>
      <c r="E3312" t="s">
        <v>71</v>
      </c>
      <c r="H3312" t="s">
        <v>45</v>
      </c>
      <c r="I3312" t="s">
        <v>2</v>
      </c>
      <c r="J3312" t="s">
        <v>52</v>
      </c>
      <c r="K3312" s="16">
        <v>12</v>
      </c>
      <c r="L3312" s="17">
        <v>724.38</v>
      </c>
      <c r="M3312" s="17">
        <v>57.950400000000002</v>
      </c>
      <c r="N3312" s="17">
        <v>41.536000000000001</v>
      </c>
      <c r="O3312" s="18">
        <f t="shared" si="105"/>
        <v>16.414400000000001</v>
      </c>
      <c r="P3312" s="17"/>
    </row>
    <row r="3313" spans="1:17" x14ac:dyDescent="0.2">
      <c r="A3313" s="5">
        <f t="shared" si="104"/>
        <v>2</v>
      </c>
      <c r="B3313" s="15">
        <v>45901</v>
      </c>
      <c r="C3313" t="s">
        <v>46</v>
      </c>
      <c r="D3313" t="s">
        <v>49</v>
      </c>
      <c r="E3313" t="s">
        <v>71</v>
      </c>
      <c r="H3313" t="s">
        <v>54</v>
      </c>
      <c r="I3313" t="s">
        <v>42</v>
      </c>
      <c r="J3313" t="s">
        <v>146</v>
      </c>
      <c r="K3313" s="16">
        <v>14</v>
      </c>
      <c r="L3313" s="17">
        <v>724.29100000000005</v>
      </c>
      <c r="M3313" s="17">
        <v>57.943280000000009</v>
      </c>
      <c r="N3313" s="17">
        <v>33.904000000000003</v>
      </c>
      <c r="O3313" s="18">
        <f t="shared" si="105"/>
        <v>24.039280000000005</v>
      </c>
      <c r="P3313" s="17"/>
    </row>
    <row r="3314" spans="1:17" x14ac:dyDescent="0.2">
      <c r="A3314" s="5">
        <f t="shared" si="104"/>
        <v>2</v>
      </c>
      <c r="B3314" s="15">
        <v>45901</v>
      </c>
      <c r="C3314" t="s">
        <v>48</v>
      </c>
      <c r="D3314" t="s">
        <v>49</v>
      </c>
      <c r="E3314" t="s">
        <v>71</v>
      </c>
      <c r="H3314" t="s">
        <v>54</v>
      </c>
      <c r="I3314" t="s">
        <v>42</v>
      </c>
      <c r="J3314" t="s">
        <v>57</v>
      </c>
      <c r="K3314" s="16">
        <v>16</v>
      </c>
      <c r="L3314" s="17">
        <v>959.024</v>
      </c>
      <c r="M3314" s="17">
        <v>76.721919999999997</v>
      </c>
      <c r="N3314" s="17">
        <v>42.141000000000005</v>
      </c>
      <c r="O3314" s="18">
        <f t="shared" si="105"/>
        <v>34.580919999999992</v>
      </c>
      <c r="P3314" s="17"/>
    </row>
    <row r="3315" spans="1:17" x14ac:dyDescent="0.2">
      <c r="A3315" s="5">
        <f t="shared" si="104"/>
        <v>2</v>
      </c>
      <c r="B3315" s="15">
        <v>45901</v>
      </c>
      <c r="C3315" t="s">
        <v>55</v>
      </c>
      <c r="D3315" t="s">
        <v>49</v>
      </c>
      <c r="E3315" t="s">
        <v>71</v>
      </c>
      <c r="H3315" t="s">
        <v>51</v>
      </c>
      <c r="I3315" t="s">
        <v>2</v>
      </c>
      <c r="J3315" t="s">
        <v>52</v>
      </c>
      <c r="K3315" s="16">
        <v>13</v>
      </c>
      <c r="L3315" s="17">
        <v>810.16099999999994</v>
      </c>
      <c r="M3315" s="17">
        <v>64.812879999999993</v>
      </c>
      <c r="N3315" s="17">
        <v>34.510999999999996</v>
      </c>
      <c r="O3315" s="18">
        <f t="shared" si="105"/>
        <v>30.301879999999997</v>
      </c>
      <c r="P3315" s="17"/>
    </row>
    <row r="3316" spans="1:17" x14ac:dyDescent="0.2">
      <c r="A3316" s="5">
        <f t="shared" si="104"/>
        <v>2</v>
      </c>
      <c r="B3316" s="15">
        <v>45901</v>
      </c>
      <c r="C3316" t="s">
        <v>70</v>
      </c>
      <c r="D3316" t="s">
        <v>49</v>
      </c>
      <c r="E3316" t="s">
        <v>71</v>
      </c>
      <c r="H3316" t="s">
        <v>54</v>
      </c>
      <c r="I3316" t="s">
        <v>42</v>
      </c>
      <c r="J3316" t="s">
        <v>57</v>
      </c>
      <c r="K3316" s="16">
        <v>14</v>
      </c>
      <c r="L3316" s="17">
        <v>857.11</v>
      </c>
      <c r="M3316" s="17">
        <v>68.568799999999996</v>
      </c>
      <c r="N3316" s="17">
        <v>34.049999999999997</v>
      </c>
      <c r="O3316" s="18">
        <f t="shared" si="105"/>
        <v>34.518799999999999</v>
      </c>
      <c r="P3316" s="17"/>
    </row>
    <row r="3317" spans="1:17" x14ac:dyDescent="0.2">
      <c r="A3317" s="5">
        <f t="shared" si="104"/>
        <v>3</v>
      </c>
      <c r="B3317" s="15">
        <v>45902</v>
      </c>
      <c r="C3317" t="s">
        <v>32</v>
      </c>
      <c r="D3317" t="s">
        <v>49</v>
      </c>
      <c r="E3317" t="s">
        <v>108</v>
      </c>
      <c r="F3317" t="s">
        <v>53</v>
      </c>
      <c r="H3317" t="s">
        <v>54</v>
      </c>
      <c r="I3317" t="s">
        <v>2</v>
      </c>
      <c r="J3317" t="s">
        <v>52</v>
      </c>
      <c r="K3317" s="16">
        <v>16</v>
      </c>
      <c r="L3317" s="17">
        <v>6169.51</v>
      </c>
      <c r="M3317" s="17">
        <v>493.56080000000003</v>
      </c>
      <c r="N3317" s="17">
        <v>71.379000000000005</v>
      </c>
      <c r="O3317" s="18">
        <f t="shared" si="105"/>
        <v>422.18180000000001</v>
      </c>
      <c r="P3317" s="17"/>
    </row>
    <row r="3318" spans="1:17" x14ac:dyDescent="0.2">
      <c r="A3318" s="5">
        <f t="shared" si="104"/>
        <v>3</v>
      </c>
      <c r="B3318" s="15">
        <v>45902</v>
      </c>
      <c r="C3318" t="s">
        <v>39</v>
      </c>
      <c r="D3318" t="s">
        <v>49</v>
      </c>
      <c r="E3318" t="s">
        <v>108</v>
      </c>
      <c r="H3318" t="s">
        <v>51</v>
      </c>
      <c r="I3318" t="s">
        <v>2</v>
      </c>
      <c r="J3318" t="s">
        <v>117</v>
      </c>
      <c r="K3318" s="16">
        <v>9</v>
      </c>
      <c r="L3318" s="17">
        <v>641.56600000000003</v>
      </c>
      <c r="M3318" s="17">
        <v>51.325280000000006</v>
      </c>
      <c r="N3318" s="17">
        <v>36.811</v>
      </c>
      <c r="O3318" s="18">
        <f t="shared" si="105"/>
        <v>14.514280000000007</v>
      </c>
      <c r="P3318" s="17"/>
      <c r="Q3318" t="s">
        <v>2</v>
      </c>
    </row>
    <row r="3319" spans="1:17" x14ac:dyDescent="0.2">
      <c r="A3319" s="5">
        <f t="shared" si="104"/>
        <v>3</v>
      </c>
      <c r="B3319" s="15">
        <v>45902</v>
      </c>
      <c r="C3319" t="s">
        <v>42</v>
      </c>
      <c r="D3319" t="s">
        <v>49</v>
      </c>
      <c r="E3319" t="s">
        <v>108</v>
      </c>
      <c r="H3319" t="s">
        <v>51</v>
      </c>
      <c r="I3319" t="s">
        <v>2</v>
      </c>
      <c r="J3319" t="s">
        <v>117</v>
      </c>
      <c r="K3319" s="16">
        <v>8</v>
      </c>
      <c r="L3319" s="17">
        <v>621.01400000000001</v>
      </c>
      <c r="M3319" s="17">
        <v>49.68112</v>
      </c>
      <c r="N3319" s="17">
        <v>49.308999999999997</v>
      </c>
      <c r="O3319" s="18">
        <f t="shared" si="105"/>
        <v>0.37212000000000245</v>
      </c>
      <c r="P3319" s="17"/>
    </row>
    <row r="3320" spans="1:17" x14ac:dyDescent="0.2">
      <c r="A3320" s="5">
        <f t="shared" si="104"/>
        <v>3</v>
      </c>
      <c r="B3320" s="15">
        <v>45902</v>
      </c>
      <c r="C3320" t="s">
        <v>36</v>
      </c>
      <c r="D3320" t="s">
        <v>49</v>
      </c>
      <c r="E3320" t="s">
        <v>108</v>
      </c>
      <c r="H3320" t="s">
        <v>45</v>
      </c>
      <c r="I3320" t="s">
        <v>42</v>
      </c>
      <c r="J3320" t="s">
        <v>57</v>
      </c>
      <c r="K3320" s="16">
        <v>8</v>
      </c>
      <c r="L3320" s="17">
        <v>634.69299999999998</v>
      </c>
      <c r="M3320" s="17">
        <v>50.775440000000003</v>
      </c>
      <c r="N3320" s="17">
        <v>23.837000000000003</v>
      </c>
      <c r="O3320" s="18">
        <f t="shared" si="105"/>
        <v>26.93844</v>
      </c>
      <c r="P3320" s="17"/>
    </row>
    <row r="3321" spans="1:17" x14ac:dyDescent="0.2">
      <c r="A3321" s="5">
        <f t="shared" si="104"/>
        <v>3</v>
      </c>
      <c r="B3321" s="15">
        <v>45902</v>
      </c>
      <c r="C3321" t="s">
        <v>44</v>
      </c>
      <c r="D3321" t="s">
        <v>49</v>
      </c>
      <c r="E3321" t="s">
        <v>108</v>
      </c>
      <c r="H3321" t="s">
        <v>51</v>
      </c>
      <c r="I3321" t="s">
        <v>2</v>
      </c>
      <c r="J3321" t="s">
        <v>52</v>
      </c>
      <c r="K3321" s="16">
        <v>10</v>
      </c>
      <c r="L3321" s="17">
        <v>865.19399999999996</v>
      </c>
      <c r="M3321" s="17">
        <v>69.215519999999998</v>
      </c>
      <c r="N3321" s="17">
        <v>36.405999999999992</v>
      </c>
      <c r="O3321" s="18">
        <f t="shared" si="105"/>
        <v>32.809520000000006</v>
      </c>
      <c r="P3321" s="17"/>
    </row>
    <row r="3322" spans="1:17" x14ac:dyDescent="0.2">
      <c r="A3322" s="5">
        <f t="shared" si="104"/>
        <v>3</v>
      </c>
      <c r="B3322" s="15">
        <v>45902</v>
      </c>
      <c r="C3322" t="s">
        <v>46</v>
      </c>
      <c r="D3322" t="s">
        <v>49</v>
      </c>
      <c r="E3322" t="s">
        <v>108</v>
      </c>
      <c r="H3322" t="s">
        <v>35</v>
      </c>
      <c r="I3322" t="s">
        <v>36</v>
      </c>
      <c r="J3322" t="s">
        <v>57</v>
      </c>
      <c r="K3322" s="16">
        <v>16</v>
      </c>
      <c r="L3322" s="17">
        <v>1078.576</v>
      </c>
      <c r="M3322" s="17">
        <v>86.286079999999998</v>
      </c>
      <c r="N3322" s="17">
        <v>19.191999999999997</v>
      </c>
      <c r="O3322" s="18">
        <f t="shared" si="105"/>
        <v>67.094080000000005</v>
      </c>
      <c r="P3322" s="17"/>
    </row>
    <row r="3323" spans="1:17" x14ac:dyDescent="0.2">
      <c r="A3323" s="5">
        <f t="shared" si="104"/>
        <v>3</v>
      </c>
      <c r="B3323" s="15">
        <v>45902</v>
      </c>
      <c r="C3323" t="s">
        <v>48</v>
      </c>
      <c r="D3323" t="s">
        <v>49</v>
      </c>
      <c r="E3323" t="s">
        <v>108</v>
      </c>
      <c r="H3323" t="s">
        <v>54</v>
      </c>
      <c r="I3323" t="s">
        <v>2</v>
      </c>
      <c r="J3323" t="s">
        <v>52</v>
      </c>
      <c r="K3323" s="16">
        <v>11</v>
      </c>
      <c r="L3323" s="17">
        <v>714.99400000000003</v>
      </c>
      <c r="M3323" s="17">
        <v>57.199520000000007</v>
      </c>
      <c r="N3323" s="17">
        <v>44.655999999999999</v>
      </c>
      <c r="O3323" s="18">
        <f t="shared" si="105"/>
        <v>12.543520000000008</v>
      </c>
      <c r="P3323" s="17"/>
    </row>
    <row r="3324" spans="1:17" x14ac:dyDescent="0.2">
      <c r="A3324" s="5">
        <f t="shared" si="104"/>
        <v>3</v>
      </c>
      <c r="B3324" s="15">
        <v>45902</v>
      </c>
      <c r="C3324" t="s">
        <v>55</v>
      </c>
      <c r="D3324" t="s">
        <v>49</v>
      </c>
      <c r="E3324" t="s">
        <v>108</v>
      </c>
      <c r="H3324" t="s">
        <v>54</v>
      </c>
      <c r="I3324" t="s">
        <v>2</v>
      </c>
      <c r="J3324" t="s">
        <v>52</v>
      </c>
      <c r="K3324" s="16">
        <v>13</v>
      </c>
      <c r="L3324" s="17">
        <v>939.54</v>
      </c>
      <c r="M3324" s="17">
        <v>75.163200000000003</v>
      </c>
      <c r="N3324" s="17">
        <v>52.911999999999999</v>
      </c>
      <c r="O3324" s="18">
        <f t="shared" si="105"/>
        <v>22.251200000000004</v>
      </c>
      <c r="P3324" s="17"/>
    </row>
    <row r="3325" spans="1:17" x14ac:dyDescent="0.2">
      <c r="A3325" s="5">
        <f t="shared" si="104"/>
        <v>4</v>
      </c>
      <c r="B3325" s="15">
        <v>45903</v>
      </c>
      <c r="C3325" t="s">
        <v>32</v>
      </c>
      <c r="D3325" t="s">
        <v>49</v>
      </c>
      <c r="E3325" t="s">
        <v>115</v>
      </c>
      <c r="H3325" t="s">
        <v>45</v>
      </c>
      <c r="I3325" t="s">
        <v>2</v>
      </c>
      <c r="J3325" t="s">
        <v>117</v>
      </c>
      <c r="K3325" s="16">
        <v>7</v>
      </c>
      <c r="L3325" s="17">
        <v>303.54899999999998</v>
      </c>
      <c r="M3325" s="17">
        <v>24.283919999999998</v>
      </c>
      <c r="N3325" s="17">
        <v>23.7</v>
      </c>
      <c r="O3325" s="18">
        <f t="shared" si="105"/>
        <v>0.58391999999999911</v>
      </c>
      <c r="P3325" s="17"/>
    </row>
    <row r="3326" spans="1:17" x14ac:dyDescent="0.2">
      <c r="A3326" s="5">
        <f t="shared" si="104"/>
        <v>4</v>
      </c>
      <c r="B3326" s="15">
        <v>45903</v>
      </c>
      <c r="C3326" t="s">
        <v>39</v>
      </c>
      <c r="D3326" t="s">
        <v>49</v>
      </c>
      <c r="E3326" t="s">
        <v>115</v>
      </c>
      <c r="H3326" t="s">
        <v>73</v>
      </c>
      <c r="I3326" t="s">
        <v>2</v>
      </c>
      <c r="J3326" t="s">
        <v>117</v>
      </c>
      <c r="K3326" s="16">
        <v>10</v>
      </c>
      <c r="L3326" s="17">
        <v>414.149</v>
      </c>
      <c r="M3326" s="17">
        <v>33.131920000000001</v>
      </c>
      <c r="N3326" s="17">
        <v>28.169999999999998</v>
      </c>
      <c r="O3326" s="18">
        <f t="shared" si="105"/>
        <v>4.9619200000000028</v>
      </c>
      <c r="P3326" s="17"/>
      <c r="Q3326" t="s">
        <v>2</v>
      </c>
    </row>
    <row r="3327" spans="1:17" x14ac:dyDescent="0.2">
      <c r="A3327" s="5">
        <f t="shared" si="104"/>
        <v>4</v>
      </c>
      <c r="B3327" s="15">
        <v>45903</v>
      </c>
      <c r="C3327" t="s">
        <v>42</v>
      </c>
      <c r="D3327" t="s">
        <v>49</v>
      </c>
      <c r="E3327" t="s">
        <v>115</v>
      </c>
      <c r="H3327" t="s">
        <v>45</v>
      </c>
      <c r="I3327" t="s">
        <v>36</v>
      </c>
      <c r="J3327" t="s">
        <v>57</v>
      </c>
      <c r="K3327" s="16">
        <v>12</v>
      </c>
      <c r="L3327" s="17">
        <v>465.77800000000002</v>
      </c>
      <c r="M3327" s="17">
        <v>37.262240000000006</v>
      </c>
      <c r="N3327" s="17">
        <v>19.968</v>
      </c>
      <c r="O3327" s="18">
        <f t="shared" si="105"/>
        <v>17.294240000000006</v>
      </c>
      <c r="P3327" s="17"/>
    </row>
    <row r="3328" spans="1:17" x14ac:dyDescent="0.2">
      <c r="A3328" s="5">
        <f t="shared" si="104"/>
        <v>4</v>
      </c>
      <c r="B3328" s="15">
        <v>45903</v>
      </c>
      <c r="C3328" t="s">
        <v>36</v>
      </c>
      <c r="D3328" t="s">
        <v>49</v>
      </c>
      <c r="E3328" t="s">
        <v>115</v>
      </c>
      <c r="H3328" t="s">
        <v>35</v>
      </c>
      <c r="I3328" t="s">
        <v>39</v>
      </c>
      <c r="J3328" t="s">
        <v>52</v>
      </c>
      <c r="K3328" s="16">
        <v>8</v>
      </c>
      <c r="L3328" s="17">
        <v>636.52800000000002</v>
      </c>
      <c r="M3328" s="17">
        <v>50.922240000000002</v>
      </c>
      <c r="N3328" s="17">
        <v>35.983999999999995</v>
      </c>
      <c r="O3328" s="18">
        <f t="shared" si="105"/>
        <v>14.938240000000008</v>
      </c>
      <c r="P3328" s="17"/>
    </row>
    <row r="3329" spans="1:17" x14ac:dyDescent="0.2">
      <c r="A3329" s="5">
        <f t="shared" si="104"/>
        <v>4</v>
      </c>
      <c r="B3329" s="15">
        <v>45903</v>
      </c>
      <c r="C3329" t="s">
        <v>44</v>
      </c>
      <c r="D3329" t="s">
        <v>49</v>
      </c>
      <c r="E3329" t="s">
        <v>115</v>
      </c>
      <c r="H3329" t="s">
        <v>54</v>
      </c>
      <c r="I3329" t="s">
        <v>2</v>
      </c>
      <c r="J3329" t="s">
        <v>52</v>
      </c>
      <c r="K3329" s="16">
        <v>11</v>
      </c>
      <c r="L3329" s="17">
        <v>712.95100000000002</v>
      </c>
      <c r="M3329" s="17">
        <v>57.036080000000005</v>
      </c>
      <c r="N3329" s="17">
        <v>37.428000000000004</v>
      </c>
      <c r="O3329" s="18">
        <f t="shared" si="105"/>
        <v>19.608080000000001</v>
      </c>
      <c r="P3329" s="17"/>
    </row>
    <row r="3330" spans="1:17" x14ac:dyDescent="0.2">
      <c r="A3330" s="5">
        <f t="shared" si="104"/>
        <v>4</v>
      </c>
      <c r="B3330" s="15">
        <v>45903</v>
      </c>
      <c r="C3330" t="s">
        <v>46</v>
      </c>
      <c r="D3330" t="s">
        <v>49</v>
      </c>
      <c r="E3330" t="s">
        <v>115</v>
      </c>
      <c r="H3330" t="s">
        <v>45</v>
      </c>
      <c r="I3330" t="s">
        <v>2</v>
      </c>
      <c r="J3330" t="s">
        <v>52</v>
      </c>
      <c r="K3330" s="16">
        <v>10</v>
      </c>
      <c r="L3330" s="17">
        <v>670.82399999999996</v>
      </c>
      <c r="M3330" s="17">
        <v>53.66592</v>
      </c>
      <c r="N3330" s="17">
        <v>22.286000000000001</v>
      </c>
      <c r="O3330" s="18">
        <f t="shared" si="105"/>
        <v>31.379919999999998</v>
      </c>
      <c r="P3330" s="17"/>
    </row>
    <row r="3331" spans="1:17" x14ac:dyDescent="0.2">
      <c r="A3331" s="5">
        <f t="shared" si="104"/>
        <v>4</v>
      </c>
      <c r="B3331" s="15">
        <v>45903</v>
      </c>
      <c r="C3331" t="s">
        <v>48</v>
      </c>
      <c r="D3331" t="s">
        <v>49</v>
      </c>
      <c r="E3331" t="s">
        <v>115</v>
      </c>
      <c r="H3331" t="s">
        <v>54</v>
      </c>
      <c r="I3331" t="s">
        <v>36</v>
      </c>
      <c r="J3331" t="s">
        <v>57</v>
      </c>
      <c r="K3331" s="16">
        <v>12</v>
      </c>
      <c r="L3331" s="17">
        <v>645.60799999999995</v>
      </c>
      <c r="M3331" s="17">
        <v>51.64864</v>
      </c>
      <c r="N3331" s="17">
        <v>23.588999999999999</v>
      </c>
      <c r="O3331" s="18">
        <f t="shared" si="105"/>
        <v>28.059640000000002</v>
      </c>
      <c r="P3331" s="17"/>
    </row>
    <row r="3332" spans="1:17" x14ac:dyDescent="0.2">
      <c r="A3332" s="5">
        <f t="shared" si="104"/>
        <v>4</v>
      </c>
      <c r="B3332" s="15">
        <v>45903</v>
      </c>
      <c r="C3332" t="s">
        <v>55</v>
      </c>
      <c r="D3332" t="s">
        <v>49</v>
      </c>
      <c r="E3332" t="s">
        <v>115</v>
      </c>
      <c r="H3332" t="s">
        <v>54</v>
      </c>
      <c r="I3332" t="s">
        <v>36</v>
      </c>
      <c r="J3332" t="s">
        <v>57</v>
      </c>
      <c r="K3332" s="16">
        <v>13</v>
      </c>
      <c r="L3332" s="17">
        <v>793.69299999999998</v>
      </c>
      <c r="M3332" s="17">
        <v>63.495440000000002</v>
      </c>
      <c r="N3332" s="17">
        <v>26.699000000000002</v>
      </c>
      <c r="O3332" s="18">
        <f t="shared" si="105"/>
        <v>36.796440000000004</v>
      </c>
      <c r="P3332" s="17"/>
      <c r="Q3332" t="s">
        <v>2</v>
      </c>
    </row>
    <row r="3333" spans="1:17" x14ac:dyDescent="0.2">
      <c r="A3333" s="5">
        <f t="shared" si="104"/>
        <v>4</v>
      </c>
      <c r="B3333" s="15">
        <v>45903</v>
      </c>
      <c r="C3333" t="s">
        <v>32</v>
      </c>
      <c r="D3333" t="s">
        <v>33</v>
      </c>
      <c r="E3333" t="s">
        <v>98</v>
      </c>
      <c r="H3333" t="s">
        <v>35</v>
      </c>
      <c r="I3333" t="s">
        <v>42</v>
      </c>
      <c r="J3333" t="s">
        <v>43</v>
      </c>
      <c r="K3333" s="16">
        <v>10</v>
      </c>
      <c r="L3333" s="17">
        <v>587.58699999999999</v>
      </c>
      <c r="M3333" s="17">
        <v>47.006959999999999</v>
      </c>
      <c r="N3333" s="17">
        <v>28.384</v>
      </c>
      <c r="O3333" s="18">
        <f t="shared" si="105"/>
        <v>18.622959999999999</v>
      </c>
      <c r="P3333" s="17"/>
    </row>
    <row r="3334" spans="1:17" x14ac:dyDescent="0.2">
      <c r="A3334" s="5">
        <f t="shared" si="104"/>
        <v>4</v>
      </c>
      <c r="B3334" s="15">
        <v>45903</v>
      </c>
      <c r="C3334" t="s">
        <v>39</v>
      </c>
      <c r="D3334" t="s">
        <v>49</v>
      </c>
      <c r="E3334" t="s">
        <v>98</v>
      </c>
      <c r="H3334" t="s">
        <v>35</v>
      </c>
      <c r="I3334" t="s">
        <v>2</v>
      </c>
      <c r="J3334" t="s">
        <v>124</v>
      </c>
      <c r="K3334" s="16">
        <v>14</v>
      </c>
      <c r="L3334" s="17">
        <v>568.98099999999999</v>
      </c>
      <c r="M3334" s="17">
        <v>45.518480000000004</v>
      </c>
      <c r="N3334" s="17">
        <v>35.045000000000009</v>
      </c>
      <c r="O3334" s="18">
        <f t="shared" si="105"/>
        <v>10.473479999999995</v>
      </c>
      <c r="P3334" s="17"/>
      <c r="Q3334" t="s">
        <v>2</v>
      </c>
    </row>
    <row r="3335" spans="1:17" x14ac:dyDescent="0.2">
      <c r="A3335" s="5">
        <f t="shared" si="104"/>
        <v>4</v>
      </c>
      <c r="B3335" s="15">
        <v>45903</v>
      </c>
      <c r="C3335" t="s">
        <v>42</v>
      </c>
      <c r="D3335" t="s">
        <v>49</v>
      </c>
      <c r="E3335" t="s">
        <v>98</v>
      </c>
      <c r="H3335" t="s">
        <v>45</v>
      </c>
      <c r="I3335" t="s">
        <v>2</v>
      </c>
      <c r="J3335" t="s">
        <v>117</v>
      </c>
      <c r="K3335" s="16">
        <v>9</v>
      </c>
      <c r="L3335" s="17">
        <v>734.25800000000004</v>
      </c>
      <c r="M3335" s="17">
        <v>58.740640000000006</v>
      </c>
      <c r="N3335" s="17">
        <v>23.548000000000002</v>
      </c>
      <c r="O3335" s="18">
        <f t="shared" si="105"/>
        <v>35.192640000000004</v>
      </c>
      <c r="P3335" s="17"/>
    </row>
    <row r="3336" spans="1:17" x14ac:dyDescent="0.2">
      <c r="A3336" s="5">
        <f t="shared" si="104"/>
        <v>4</v>
      </c>
      <c r="B3336" s="15">
        <v>45903</v>
      </c>
      <c r="C3336" t="s">
        <v>36</v>
      </c>
      <c r="D3336" t="s">
        <v>33</v>
      </c>
      <c r="E3336" t="s">
        <v>98</v>
      </c>
      <c r="H3336" t="s">
        <v>35</v>
      </c>
      <c r="I3336" t="s">
        <v>42</v>
      </c>
      <c r="J3336" t="s">
        <v>52</v>
      </c>
      <c r="K3336" s="16">
        <v>5</v>
      </c>
      <c r="L3336" s="17">
        <v>318.96300000000002</v>
      </c>
      <c r="M3336" s="17">
        <v>25.517040000000001</v>
      </c>
      <c r="N3336" s="17">
        <v>27.212</v>
      </c>
      <c r="O3336" s="18">
        <f t="shared" si="105"/>
        <v>-1.6949599999999982</v>
      </c>
      <c r="P3336" s="17"/>
    </row>
    <row r="3337" spans="1:17" x14ac:dyDescent="0.2">
      <c r="A3337" s="5">
        <f t="shared" si="104"/>
        <v>4</v>
      </c>
      <c r="B3337" s="15">
        <v>45903</v>
      </c>
      <c r="C3337" t="s">
        <v>44</v>
      </c>
      <c r="D3337" t="s">
        <v>33</v>
      </c>
      <c r="E3337" t="s">
        <v>98</v>
      </c>
      <c r="H3337" t="s">
        <v>35</v>
      </c>
      <c r="I3337" t="s">
        <v>42</v>
      </c>
      <c r="J3337" t="s">
        <v>40</v>
      </c>
      <c r="K3337" s="16">
        <v>5</v>
      </c>
      <c r="L3337" s="17">
        <v>239.99700000000001</v>
      </c>
      <c r="M3337" s="17">
        <v>19.199760000000001</v>
      </c>
      <c r="N3337" s="17">
        <v>28.109000000000002</v>
      </c>
      <c r="O3337" s="18">
        <f t="shared" si="105"/>
        <v>-8.9092400000000005</v>
      </c>
      <c r="P3337" s="17"/>
    </row>
    <row r="3338" spans="1:17" x14ac:dyDescent="0.2">
      <c r="A3338" s="5">
        <f t="shared" si="104"/>
        <v>4</v>
      </c>
      <c r="B3338" s="15">
        <v>45903</v>
      </c>
      <c r="C3338" t="s">
        <v>46</v>
      </c>
      <c r="D3338" t="s">
        <v>49</v>
      </c>
      <c r="E3338" t="s">
        <v>98</v>
      </c>
      <c r="H3338" t="s">
        <v>51</v>
      </c>
      <c r="I3338" t="s">
        <v>2</v>
      </c>
      <c r="J3338" t="s">
        <v>52</v>
      </c>
      <c r="K3338" s="16">
        <v>7</v>
      </c>
      <c r="L3338" s="17">
        <v>292.60599999999999</v>
      </c>
      <c r="M3338" s="17">
        <v>23.408480000000001</v>
      </c>
      <c r="N3338" s="17">
        <v>21.847999999999999</v>
      </c>
      <c r="O3338" s="18">
        <f t="shared" si="105"/>
        <v>1.5604800000000019</v>
      </c>
      <c r="P3338" s="17"/>
    </row>
    <row r="3339" spans="1:17" x14ac:dyDescent="0.2">
      <c r="A3339" s="5">
        <f t="shared" si="104"/>
        <v>4</v>
      </c>
      <c r="B3339" s="15">
        <v>45903</v>
      </c>
      <c r="C3339" t="s">
        <v>48</v>
      </c>
      <c r="D3339" t="s">
        <v>49</v>
      </c>
      <c r="E3339" t="s">
        <v>98</v>
      </c>
      <c r="H3339" t="s">
        <v>35</v>
      </c>
      <c r="I3339" t="s">
        <v>2</v>
      </c>
      <c r="J3339" t="s">
        <v>60</v>
      </c>
      <c r="K3339" s="16">
        <v>8</v>
      </c>
      <c r="L3339" s="17">
        <v>322.00700000000001</v>
      </c>
      <c r="M3339" s="17">
        <v>25.760560000000002</v>
      </c>
      <c r="N3339" s="17">
        <v>25.66</v>
      </c>
      <c r="O3339" s="18">
        <f t="shared" si="105"/>
        <v>0.10056000000000154</v>
      </c>
      <c r="P3339" s="17"/>
    </row>
    <row r="3340" spans="1:17" x14ac:dyDescent="0.2">
      <c r="A3340" s="5">
        <f t="shared" si="104"/>
        <v>5</v>
      </c>
      <c r="B3340" s="15">
        <v>45904</v>
      </c>
      <c r="C3340" t="s">
        <v>32</v>
      </c>
      <c r="D3340" t="s">
        <v>49</v>
      </c>
      <c r="E3340" t="s">
        <v>88</v>
      </c>
      <c r="H3340" t="s">
        <v>45</v>
      </c>
      <c r="I3340" t="s">
        <v>36</v>
      </c>
      <c r="J3340" t="s">
        <v>57</v>
      </c>
      <c r="K3340" s="16">
        <v>7</v>
      </c>
      <c r="L3340" s="17">
        <v>181.779</v>
      </c>
      <c r="M3340" s="17">
        <v>14.54232</v>
      </c>
      <c r="N3340" s="17">
        <v>23.128</v>
      </c>
      <c r="O3340" s="18">
        <f t="shared" si="105"/>
        <v>-8.58568</v>
      </c>
      <c r="P3340" s="17"/>
    </row>
    <row r="3341" spans="1:17" x14ac:dyDescent="0.2">
      <c r="A3341" s="5">
        <f t="shared" si="104"/>
        <v>5</v>
      </c>
      <c r="B3341" s="15">
        <v>45904</v>
      </c>
      <c r="C3341" t="s">
        <v>39</v>
      </c>
      <c r="D3341" t="s">
        <v>49</v>
      </c>
      <c r="E3341" t="s">
        <v>88</v>
      </c>
      <c r="H3341" t="s">
        <v>45</v>
      </c>
      <c r="I3341" t="s">
        <v>2</v>
      </c>
      <c r="J3341" t="s">
        <v>52</v>
      </c>
      <c r="K3341" s="16">
        <v>8</v>
      </c>
      <c r="L3341" s="17">
        <v>301.00299999999999</v>
      </c>
      <c r="M3341" s="17">
        <v>24.08024</v>
      </c>
      <c r="N3341" s="17">
        <v>22.548999999999999</v>
      </c>
      <c r="O3341" s="18">
        <f t="shared" si="105"/>
        <v>1.5312400000000004</v>
      </c>
      <c r="P3341" s="17"/>
    </row>
    <row r="3342" spans="1:17" x14ac:dyDescent="0.2">
      <c r="A3342" s="5">
        <f t="shared" si="104"/>
        <v>5</v>
      </c>
      <c r="B3342" s="15">
        <v>45904</v>
      </c>
      <c r="C3342" t="s">
        <v>42</v>
      </c>
      <c r="D3342" t="s">
        <v>49</v>
      </c>
      <c r="E3342" t="s">
        <v>88</v>
      </c>
      <c r="H3342" t="s">
        <v>54</v>
      </c>
      <c r="I3342" t="s">
        <v>42</v>
      </c>
      <c r="J3342" t="s">
        <v>57</v>
      </c>
      <c r="K3342" s="16">
        <v>9</v>
      </c>
      <c r="L3342" s="17">
        <v>315.93900000000002</v>
      </c>
      <c r="M3342" s="17">
        <v>25.275120000000001</v>
      </c>
      <c r="N3342" s="17">
        <v>27.795000000000002</v>
      </c>
      <c r="O3342" s="18">
        <f t="shared" si="105"/>
        <v>-2.5198800000000006</v>
      </c>
      <c r="P3342" s="17"/>
    </row>
    <row r="3343" spans="1:17" x14ac:dyDescent="0.2">
      <c r="A3343" s="5">
        <f t="shared" ref="A3343:A3406" si="106">WEEKDAY(B3343)</f>
        <v>5</v>
      </c>
      <c r="B3343" s="15">
        <v>45904</v>
      </c>
      <c r="C3343" t="s">
        <v>36</v>
      </c>
      <c r="D3343" t="s">
        <v>49</v>
      </c>
      <c r="E3343" t="s">
        <v>88</v>
      </c>
      <c r="H3343" t="s">
        <v>51</v>
      </c>
      <c r="I3343" t="s">
        <v>2</v>
      </c>
      <c r="J3343" t="s">
        <v>117</v>
      </c>
      <c r="K3343" s="16">
        <v>9</v>
      </c>
      <c r="L3343" s="17">
        <v>503.77499999999998</v>
      </c>
      <c r="M3343" s="17">
        <v>40.302</v>
      </c>
      <c r="N3343" s="17">
        <v>40.694000000000003</v>
      </c>
      <c r="O3343" s="18">
        <f t="shared" ref="O3343:O3406" si="107">M3343-N3343</f>
        <v>-0.39200000000000301</v>
      </c>
      <c r="P3343" s="17"/>
    </row>
    <row r="3344" spans="1:17" x14ac:dyDescent="0.2">
      <c r="A3344" s="5">
        <f t="shared" si="106"/>
        <v>5</v>
      </c>
      <c r="B3344" s="15">
        <v>45904</v>
      </c>
      <c r="C3344" t="s">
        <v>44</v>
      </c>
      <c r="D3344" t="s">
        <v>49</v>
      </c>
      <c r="E3344" t="s">
        <v>88</v>
      </c>
      <c r="H3344" t="s">
        <v>51</v>
      </c>
      <c r="I3344" t="s">
        <v>2</v>
      </c>
      <c r="J3344" t="s">
        <v>117</v>
      </c>
      <c r="K3344" s="16">
        <v>13</v>
      </c>
      <c r="L3344" s="17">
        <v>478.25400000000002</v>
      </c>
      <c r="M3344" s="17">
        <v>38.26032</v>
      </c>
      <c r="N3344" s="17">
        <v>40.627000000000002</v>
      </c>
      <c r="O3344" s="18">
        <f t="shared" si="107"/>
        <v>-2.3666800000000023</v>
      </c>
      <c r="P3344" s="17"/>
    </row>
    <row r="3345" spans="1:17" x14ac:dyDescent="0.2">
      <c r="A3345" s="5">
        <f t="shared" si="106"/>
        <v>5</v>
      </c>
      <c r="B3345" s="15">
        <v>45904</v>
      </c>
      <c r="C3345" t="s">
        <v>46</v>
      </c>
      <c r="D3345" t="s">
        <v>49</v>
      </c>
      <c r="E3345" t="s">
        <v>88</v>
      </c>
      <c r="H3345" t="s">
        <v>51</v>
      </c>
      <c r="I3345" t="s">
        <v>2</v>
      </c>
      <c r="J3345" t="s">
        <v>52</v>
      </c>
      <c r="K3345" s="16">
        <v>10</v>
      </c>
      <c r="L3345" s="17">
        <v>598.22799999999995</v>
      </c>
      <c r="M3345" s="17">
        <v>47.858239999999995</v>
      </c>
      <c r="N3345" s="17">
        <v>30.794999999999998</v>
      </c>
      <c r="O3345" s="18">
        <f t="shared" si="107"/>
        <v>17.063239999999997</v>
      </c>
      <c r="P3345" s="17" t="s">
        <v>2</v>
      </c>
      <c r="Q3345" t="s">
        <v>2</v>
      </c>
    </row>
    <row r="3346" spans="1:17" x14ac:dyDescent="0.2">
      <c r="A3346" s="5">
        <f t="shared" si="106"/>
        <v>5</v>
      </c>
      <c r="B3346" s="15">
        <v>45904</v>
      </c>
      <c r="C3346" t="s">
        <v>48</v>
      </c>
      <c r="D3346" t="s">
        <v>49</v>
      </c>
      <c r="E3346" t="s">
        <v>88</v>
      </c>
      <c r="H3346" t="s">
        <v>54</v>
      </c>
      <c r="I3346" t="s">
        <v>36</v>
      </c>
      <c r="J3346" t="s">
        <v>57</v>
      </c>
      <c r="K3346" s="16">
        <v>13</v>
      </c>
      <c r="L3346" s="17">
        <v>504.21600000000001</v>
      </c>
      <c r="M3346" s="17">
        <v>40.33728</v>
      </c>
      <c r="N3346" s="17">
        <v>23.119</v>
      </c>
      <c r="O3346" s="18">
        <f t="shared" si="107"/>
        <v>17.21828</v>
      </c>
      <c r="P3346" s="17"/>
    </row>
    <row r="3347" spans="1:17" x14ac:dyDescent="0.2">
      <c r="A3347" s="5">
        <f t="shared" si="106"/>
        <v>5</v>
      </c>
      <c r="B3347" s="15">
        <v>45904</v>
      </c>
      <c r="C3347" t="s">
        <v>55</v>
      </c>
      <c r="D3347" t="s">
        <v>49</v>
      </c>
      <c r="E3347" t="s">
        <v>88</v>
      </c>
      <c r="H3347" t="s">
        <v>54</v>
      </c>
      <c r="I3347" t="s">
        <v>36</v>
      </c>
      <c r="J3347" t="s">
        <v>57</v>
      </c>
      <c r="K3347" s="16">
        <v>13</v>
      </c>
      <c r="L3347" s="17">
        <v>563.80100000000004</v>
      </c>
      <c r="M3347" s="17">
        <v>45.104080000000003</v>
      </c>
      <c r="N3347" s="17">
        <v>26.657</v>
      </c>
      <c r="O3347" s="18">
        <f t="shared" si="107"/>
        <v>18.447080000000003</v>
      </c>
      <c r="P3347" s="17"/>
    </row>
    <row r="3348" spans="1:17" x14ac:dyDescent="0.2">
      <c r="A3348" s="5">
        <f t="shared" si="106"/>
        <v>5</v>
      </c>
      <c r="B3348" s="15">
        <v>45904</v>
      </c>
      <c r="C3348" t="s">
        <v>32</v>
      </c>
      <c r="D3348" t="s">
        <v>49</v>
      </c>
      <c r="E3348" t="s">
        <v>132</v>
      </c>
      <c r="H3348" t="s">
        <v>35</v>
      </c>
      <c r="I3348" t="s">
        <v>39</v>
      </c>
      <c r="J3348" t="s">
        <v>52</v>
      </c>
      <c r="K3348" s="16">
        <v>10</v>
      </c>
      <c r="L3348" s="17">
        <v>654.87199999999996</v>
      </c>
      <c r="M3348" s="17">
        <v>52.389759999999995</v>
      </c>
      <c r="N3348" s="17">
        <v>48.099000000000004</v>
      </c>
      <c r="O3348" s="18">
        <f t="shared" si="107"/>
        <v>4.2907599999999917</v>
      </c>
      <c r="P3348" s="17"/>
    </row>
    <row r="3349" spans="1:17" x14ac:dyDescent="0.2">
      <c r="A3349" s="5">
        <f t="shared" si="106"/>
        <v>5</v>
      </c>
      <c r="B3349" s="15">
        <v>45904</v>
      </c>
      <c r="C3349" t="s">
        <v>39</v>
      </c>
      <c r="D3349" t="s">
        <v>49</v>
      </c>
      <c r="E3349" t="s">
        <v>132</v>
      </c>
      <c r="H3349" t="s">
        <v>63</v>
      </c>
      <c r="I3349" t="s">
        <v>148</v>
      </c>
      <c r="J3349" t="s">
        <v>93</v>
      </c>
      <c r="K3349" s="16">
        <v>13</v>
      </c>
      <c r="L3349" s="17">
        <v>745.36599999999999</v>
      </c>
      <c r="M3349" s="17">
        <v>59.629280000000001</v>
      </c>
      <c r="N3349" s="17">
        <v>75.52</v>
      </c>
      <c r="O3349" s="18">
        <f t="shared" si="107"/>
        <v>-15.890719999999995</v>
      </c>
      <c r="P3349" s="17"/>
    </row>
    <row r="3350" spans="1:17" x14ac:dyDescent="0.2">
      <c r="A3350" s="5">
        <f t="shared" si="106"/>
        <v>5</v>
      </c>
      <c r="B3350" s="15">
        <v>45904</v>
      </c>
      <c r="C3350" t="s">
        <v>42</v>
      </c>
      <c r="D3350" t="s">
        <v>49</v>
      </c>
      <c r="E3350" t="s">
        <v>132</v>
      </c>
      <c r="H3350" t="s">
        <v>54</v>
      </c>
      <c r="I3350" t="s">
        <v>42</v>
      </c>
      <c r="J3350" t="s">
        <v>40</v>
      </c>
      <c r="K3350" s="16">
        <v>13</v>
      </c>
      <c r="L3350" s="17">
        <v>701.58500000000004</v>
      </c>
      <c r="M3350" s="17">
        <v>56.126800000000003</v>
      </c>
      <c r="N3350" s="17">
        <v>32.106999999999999</v>
      </c>
      <c r="O3350" s="18">
        <f t="shared" si="107"/>
        <v>24.019800000000004</v>
      </c>
      <c r="P3350" s="17"/>
    </row>
    <row r="3351" spans="1:17" x14ac:dyDescent="0.2">
      <c r="A3351" s="5">
        <f t="shared" si="106"/>
        <v>5</v>
      </c>
      <c r="B3351" s="15">
        <v>45904</v>
      </c>
      <c r="C3351" t="s">
        <v>36</v>
      </c>
      <c r="D3351" t="s">
        <v>49</v>
      </c>
      <c r="E3351" t="s">
        <v>132</v>
      </c>
      <c r="H3351" t="s">
        <v>54</v>
      </c>
      <c r="I3351" t="s">
        <v>42</v>
      </c>
      <c r="J3351" t="s">
        <v>40</v>
      </c>
      <c r="K3351" s="16">
        <v>11</v>
      </c>
      <c r="L3351" s="17">
        <v>882.90499999999997</v>
      </c>
      <c r="M3351" s="17">
        <v>70.632400000000004</v>
      </c>
      <c r="N3351" s="17">
        <v>29.093000000000004</v>
      </c>
      <c r="O3351" s="18">
        <f t="shared" si="107"/>
        <v>41.539400000000001</v>
      </c>
      <c r="P3351" s="17"/>
    </row>
    <row r="3352" spans="1:17" x14ac:dyDescent="0.2">
      <c r="A3352" s="5">
        <f t="shared" si="106"/>
        <v>5</v>
      </c>
      <c r="B3352" s="15">
        <v>45904</v>
      </c>
      <c r="C3352" t="s">
        <v>44</v>
      </c>
      <c r="D3352" t="s">
        <v>49</v>
      </c>
      <c r="E3352" t="s">
        <v>132</v>
      </c>
      <c r="F3352" t="s">
        <v>53</v>
      </c>
      <c r="H3352" t="s">
        <v>54</v>
      </c>
      <c r="I3352" t="s">
        <v>2</v>
      </c>
      <c r="J3352" t="s">
        <v>52</v>
      </c>
      <c r="K3352" s="16">
        <v>16</v>
      </c>
      <c r="L3352" s="17">
        <v>6804.9319999999998</v>
      </c>
      <c r="M3352" s="17">
        <v>544.39455999999996</v>
      </c>
      <c r="N3352" s="17">
        <v>93.314000000000007</v>
      </c>
      <c r="O3352" s="18">
        <f t="shared" si="107"/>
        <v>451.08055999999993</v>
      </c>
      <c r="P3352" s="17"/>
    </row>
    <row r="3353" spans="1:17" x14ac:dyDescent="0.2">
      <c r="A3353" s="5">
        <f t="shared" si="106"/>
        <v>5</v>
      </c>
      <c r="B3353" s="15">
        <v>45904</v>
      </c>
      <c r="C3353" t="s">
        <v>46</v>
      </c>
      <c r="D3353" t="s">
        <v>49</v>
      </c>
      <c r="E3353" t="s">
        <v>132</v>
      </c>
      <c r="H3353" t="s">
        <v>54</v>
      </c>
      <c r="I3353" t="s">
        <v>2</v>
      </c>
      <c r="J3353" t="s">
        <v>52</v>
      </c>
      <c r="K3353" s="16">
        <v>14</v>
      </c>
      <c r="L3353" s="17">
        <v>956.96600000000001</v>
      </c>
      <c r="M3353" s="17">
        <v>76.557280000000006</v>
      </c>
      <c r="N3353" s="17">
        <v>52.284999999999997</v>
      </c>
      <c r="O3353" s="18">
        <f t="shared" si="107"/>
        <v>24.272280000000009</v>
      </c>
      <c r="P3353" s="17"/>
    </row>
    <row r="3354" spans="1:17" x14ac:dyDescent="0.2">
      <c r="A3354" s="5">
        <f t="shared" si="106"/>
        <v>5</v>
      </c>
      <c r="B3354" s="15">
        <v>45904</v>
      </c>
      <c r="C3354" t="s">
        <v>48</v>
      </c>
      <c r="D3354" t="s">
        <v>49</v>
      </c>
      <c r="E3354" t="s">
        <v>132</v>
      </c>
      <c r="H3354" t="s">
        <v>62</v>
      </c>
      <c r="I3354" t="s">
        <v>2</v>
      </c>
      <c r="J3354" t="s">
        <v>57</v>
      </c>
      <c r="K3354" s="16">
        <v>10</v>
      </c>
      <c r="L3354" s="17">
        <v>684.06299999999999</v>
      </c>
      <c r="M3354" s="17">
        <v>54.72504</v>
      </c>
      <c r="N3354" s="17">
        <v>73.902999999999992</v>
      </c>
      <c r="O3354" s="18">
        <f t="shared" si="107"/>
        <v>-19.177959999999992</v>
      </c>
      <c r="P3354" s="17"/>
    </row>
    <row r="3355" spans="1:17" x14ac:dyDescent="0.2">
      <c r="A3355" s="5">
        <f t="shared" si="106"/>
        <v>5</v>
      </c>
      <c r="B3355" s="15">
        <v>45904</v>
      </c>
      <c r="C3355" t="s">
        <v>55</v>
      </c>
      <c r="D3355" t="s">
        <v>49</v>
      </c>
      <c r="E3355" t="s">
        <v>132</v>
      </c>
      <c r="H3355" t="s">
        <v>62</v>
      </c>
      <c r="I3355" t="s">
        <v>2</v>
      </c>
      <c r="J3355" t="s">
        <v>52</v>
      </c>
      <c r="K3355" s="16">
        <v>9</v>
      </c>
      <c r="L3355" s="17">
        <v>666.07399999999996</v>
      </c>
      <c r="M3355" s="17">
        <v>53.285919999999997</v>
      </c>
      <c r="N3355" s="17">
        <v>57.476000000000006</v>
      </c>
      <c r="O3355" s="18">
        <f t="shared" si="107"/>
        <v>-4.1900800000000089</v>
      </c>
      <c r="P3355" s="17"/>
    </row>
    <row r="3356" spans="1:17" x14ac:dyDescent="0.2">
      <c r="A3356" s="5">
        <f t="shared" si="106"/>
        <v>6</v>
      </c>
      <c r="B3356" s="15">
        <v>45905</v>
      </c>
      <c r="C3356" t="s">
        <v>32</v>
      </c>
      <c r="D3356" t="s">
        <v>49</v>
      </c>
      <c r="E3356" t="s">
        <v>71</v>
      </c>
      <c r="H3356" t="s">
        <v>45</v>
      </c>
      <c r="I3356" t="s">
        <v>2</v>
      </c>
      <c r="J3356" t="s">
        <v>117</v>
      </c>
      <c r="K3356" s="16">
        <v>13</v>
      </c>
      <c r="L3356" s="17">
        <v>627.51</v>
      </c>
      <c r="M3356" s="17">
        <v>50.200800000000001</v>
      </c>
      <c r="N3356" s="17">
        <v>26.378999999999998</v>
      </c>
      <c r="O3356" s="18">
        <f t="shared" si="107"/>
        <v>23.821800000000003</v>
      </c>
      <c r="P3356" s="17"/>
    </row>
    <row r="3357" spans="1:17" x14ac:dyDescent="0.2">
      <c r="A3357" s="5">
        <f t="shared" si="106"/>
        <v>6</v>
      </c>
      <c r="B3357" s="15">
        <v>45905</v>
      </c>
      <c r="C3357" t="s">
        <v>39</v>
      </c>
      <c r="D3357" t="s">
        <v>49</v>
      </c>
      <c r="E3357" t="s">
        <v>71</v>
      </c>
      <c r="H3357" t="s">
        <v>35</v>
      </c>
      <c r="I3357" t="s">
        <v>32</v>
      </c>
      <c r="J3357" t="s">
        <v>52</v>
      </c>
      <c r="K3357" s="16">
        <v>9</v>
      </c>
      <c r="L3357" s="17">
        <v>584.952</v>
      </c>
      <c r="M3357" s="17">
        <v>46.79616</v>
      </c>
      <c r="N3357" s="17">
        <v>60.907000000000004</v>
      </c>
      <c r="O3357" s="18">
        <f t="shared" si="107"/>
        <v>-14.110840000000003</v>
      </c>
      <c r="P3357" s="17"/>
    </row>
    <row r="3358" spans="1:17" x14ac:dyDescent="0.2">
      <c r="A3358" s="5">
        <f t="shared" si="106"/>
        <v>6</v>
      </c>
      <c r="B3358" s="15">
        <v>45905</v>
      </c>
      <c r="C3358" t="s">
        <v>42</v>
      </c>
      <c r="D3358" t="s">
        <v>49</v>
      </c>
      <c r="E3358" t="s">
        <v>71</v>
      </c>
      <c r="H3358" t="s">
        <v>45</v>
      </c>
      <c r="I3358" t="s">
        <v>2</v>
      </c>
      <c r="J3358" t="s">
        <v>52</v>
      </c>
      <c r="K3358" s="16">
        <v>12</v>
      </c>
      <c r="L3358" s="17">
        <v>709.44100000000003</v>
      </c>
      <c r="M3358" s="17">
        <v>56.755280000000006</v>
      </c>
      <c r="N3358" s="17">
        <v>33.588999999999999</v>
      </c>
      <c r="O3358" s="18">
        <f t="shared" si="107"/>
        <v>23.166280000000008</v>
      </c>
      <c r="P3358" s="17"/>
    </row>
    <row r="3359" spans="1:17" x14ac:dyDescent="0.2">
      <c r="A3359" s="5">
        <f t="shared" si="106"/>
        <v>6</v>
      </c>
      <c r="B3359" s="15">
        <v>45905</v>
      </c>
      <c r="C3359" t="s">
        <v>36</v>
      </c>
      <c r="D3359" t="s">
        <v>49</v>
      </c>
      <c r="E3359" t="s">
        <v>71</v>
      </c>
      <c r="H3359" t="s">
        <v>45</v>
      </c>
      <c r="I3359" t="s">
        <v>2</v>
      </c>
      <c r="J3359" t="s">
        <v>117</v>
      </c>
      <c r="K3359" s="16">
        <v>10</v>
      </c>
      <c r="L3359" s="17">
        <v>779.96900000000005</v>
      </c>
      <c r="M3359" s="17">
        <v>62.397520000000007</v>
      </c>
      <c r="N3359" s="17">
        <v>45.223000000000006</v>
      </c>
      <c r="O3359" s="18">
        <f t="shared" si="107"/>
        <v>17.174520000000001</v>
      </c>
      <c r="P3359" s="17"/>
    </row>
    <row r="3360" spans="1:17" x14ac:dyDescent="0.2">
      <c r="A3360" s="5">
        <f t="shared" si="106"/>
        <v>6</v>
      </c>
      <c r="B3360" s="15">
        <v>45905</v>
      </c>
      <c r="C3360" t="s">
        <v>44</v>
      </c>
      <c r="D3360" t="s">
        <v>49</v>
      </c>
      <c r="E3360" t="s">
        <v>71</v>
      </c>
      <c r="H3360" t="s">
        <v>35</v>
      </c>
      <c r="I3360" t="s">
        <v>36</v>
      </c>
      <c r="J3360" t="s">
        <v>57</v>
      </c>
      <c r="K3360" s="16">
        <v>12</v>
      </c>
      <c r="L3360" s="17">
        <v>742.721</v>
      </c>
      <c r="M3360" s="17">
        <v>59.417680000000004</v>
      </c>
      <c r="N3360" s="17">
        <v>28.195999999999998</v>
      </c>
      <c r="O3360" s="18">
        <f t="shared" si="107"/>
        <v>31.221680000000006</v>
      </c>
      <c r="P3360" s="17"/>
    </row>
    <row r="3361" spans="1:17" x14ac:dyDescent="0.2">
      <c r="A3361" s="5">
        <f t="shared" si="106"/>
        <v>6</v>
      </c>
      <c r="B3361" s="15">
        <v>45905</v>
      </c>
      <c r="C3361" t="s">
        <v>46</v>
      </c>
      <c r="D3361" t="s">
        <v>49</v>
      </c>
      <c r="E3361" t="s">
        <v>71</v>
      </c>
      <c r="H3361" t="s">
        <v>45</v>
      </c>
      <c r="I3361" t="s">
        <v>42</v>
      </c>
      <c r="J3361" t="s">
        <v>146</v>
      </c>
      <c r="K3361" s="16">
        <v>15</v>
      </c>
      <c r="L3361" s="17">
        <v>927.92499999999995</v>
      </c>
      <c r="M3361" s="17">
        <v>74.233999999999995</v>
      </c>
      <c r="N3361" s="17">
        <v>22.733999999999998</v>
      </c>
      <c r="O3361" s="18">
        <f t="shared" si="107"/>
        <v>51.5</v>
      </c>
      <c r="P3361" s="17"/>
    </row>
    <row r="3362" spans="1:17" x14ac:dyDescent="0.2">
      <c r="A3362" s="5">
        <f t="shared" si="106"/>
        <v>6</v>
      </c>
      <c r="B3362" s="15">
        <v>45905</v>
      </c>
      <c r="C3362" t="s">
        <v>48</v>
      </c>
      <c r="D3362" t="s">
        <v>49</v>
      </c>
      <c r="E3362" t="s">
        <v>71</v>
      </c>
      <c r="H3362" t="s">
        <v>54</v>
      </c>
      <c r="I3362" t="s">
        <v>42</v>
      </c>
      <c r="J3362" t="s">
        <v>40</v>
      </c>
      <c r="K3362" s="16">
        <v>15</v>
      </c>
      <c r="L3362" s="17">
        <v>677.90099999999995</v>
      </c>
      <c r="M3362" s="17">
        <v>54.232079999999996</v>
      </c>
      <c r="N3362" s="17">
        <v>31.452000000000002</v>
      </c>
      <c r="O3362" s="18">
        <f t="shared" si="107"/>
        <v>22.780079999999995</v>
      </c>
      <c r="P3362" s="17"/>
    </row>
    <row r="3363" spans="1:17" x14ac:dyDescent="0.2">
      <c r="A3363" s="5">
        <f t="shared" si="106"/>
        <v>6</v>
      </c>
      <c r="B3363" s="15">
        <v>45905</v>
      </c>
      <c r="C3363" t="s">
        <v>55</v>
      </c>
      <c r="D3363" t="s">
        <v>49</v>
      </c>
      <c r="E3363" t="s">
        <v>71</v>
      </c>
      <c r="H3363" t="s">
        <v>54</v>
      </c>
      <c r="I3363" t="s">
        <v>42</v>
      </c>
      <c r="J3363" t="s">
        <v>40</v>
      </c>
      <c r="K3363" s="16">
        <v>14</v>
      </c>
      <c r="L3363" s="17">
        <v>966.73900000000003</v>
      </c>
      <c r="M3363" s="17">
        <v>77.339120000000008</v>
      </c>
      <c r="N3363" s="17">
        <v>31.824999999999999</v>
      </c>
      <c r="O3363" s="18">
        <f t="shared" si="107"/>
        <v>45.514120000000005</v>
      </c>
      <c r="P3363" s="17"/>
      <c r="Q3363" t="s">
        <v>2</v>
      </c>
    </row>
    <row r="3364" spans="1:17" x14ac:dyDescent="0.2">
      <c r="A3364" s="5">
        <f t="shared" si="106"/>
        <v>6</v>
      </c>
      <c r="B3364" s="15">
        <v>45905</v>
      </c>
      <c r="C3364" t="s">
        <v>70</v>
      </c>
      <c r="D3364" t="s">
        <v>49</v>
      </c>
      <c r="E3364" t="s">
        <v>71</v>
      </c>
      <c r="H3364" t="s">
        <v>35</v>
      </c>
      <c r="I3364" t="s">
        <v>42</v>
      </c>
      <c r="J3364" t="s">
        <v>57</v>
      </c>
      <c r="K3364" s="16">
        <v>11</v>
      </c>
      <c r="L3364" s="17">
        <v>1002.311</v>
      </c>
      <c r="M3364" s="17">
        <v>80.184880000000007</v>
      </c>
      <c r="N3364" s="17">
        <v>21.734000000000002</v>
      </c>
      <c r="O3364" s="18">
        <f t="shared" si="107"/>
        <v>58.450880000000005</v>
      </c>
      <c r="P3364" s="17"/>
    </row>
    <row r="3365" spans="1:17" x14ac:dyDescent="0.2">
      <c r="A3365" s="5">
        <f t="shared" si="106"/>
        <v>6</v>
      </c>
      <c r="B3365" s="15">
        <v>45905</v>
      </c>
      <c r="C3365" t="s">
        <v>32</v>
      </c>
      <c r="D3365" t="s">
        <v>33</v>
      </c>
      <c r="E3365" t="s">
        <v>168</v>
      </c>
      <c r="H3365" t="s">
        <v>35</v>
      </c>
      <c r="I3365" t="s">
        <v>36</v>
      </c>
      <c r="J3365" t="s">
        <v>40</v>
      </c>
      <c r="K3365" s="16">
        <v>11</v>
      </c>
      <c r="L3365" s="17">
        <v>594.25300000000004</v>
      </c>
      <c r="M3365" s="17">
        <v>47.540240000000004</v>
      </c>
      <c r="N3365" s="17">
        <v>42.524000000000001</v>
      </c>
      <c r="O3365" s="18">
        <f t="shared" si="107"/>
        <v>5.0162400000000034</v>
      </c>
      <c r="P3365" s="17"/>
    </row>
    <row r="3366" spans="1:17" x14ac:dyDescent="0.2">
      <c r="A3366" s="5">
        <f t="shared" si="106"/>
        <v>6</v>
      </c>
      <c r="B3366" s="15">
        <v>45905</v>
      </c>
      <c r="C3366" t="s">
        <v>39</v>
      </c>
      <c r="D3366" t="s">
        <v>33</v>
      </c>
      <c r="E3366" t="s">
        <v>168</v>
      </c>
      <c r="H3366" t="s">
        <v>35</v>
      </c>
      <c r="I3366" t="s">
        <v>36</v>
      </c>
      <c r="J3366" t="s">
        <v>40</v>
      </c>
      <c r="K3366" s="16">
        <v>11</v>
      </c>
      <c r="L3366" s="17">
        <v>565.11099999999999</v>
      </c>
      <c r="M3366" s="17">
        <v>45.208880000000001</v>
      </c>
      <c r="N3366" s="17">
        <v>37.116</v>
      </c>
      <c r="O3366" s="18">
        <f t="shared" si="107"/>
        <v>8.092880000000001</v>
      </c>
      <c r="P3366" s="17"/>
    </row>
    <row r="3367" spans="1:17" x14ac:dyDescent="0.2">
      <c r="A3367" s="5">
        <f t="shared" si="106"/>
        <v>6</v>
      </c>
      <c r="B3367" s="15">
        <v>45905</v>
      </c>
      <c r="C3367" t="s">
        <v>42</v>
      </c>
      <c r="D3367" t="s">
        <v>33</v>
      </c>
      <c r="E3367" t="s">
        <v>168</v>
      </c>
      <c r="H3367" t="s">
        <v>35</v>
      </c>
      <c r="I3367" t="s">
        <v>36</v>
      </c>
      <c r="J3367" t="s">
        <v>43</v>
      </c>
      <c r="K3367" s="16">
        <v>12</v>
      </c>
      <c r="L3367" s="17">
        <v>567.44200000000001</v>
      </c>
      <c r="M3367" s="17">
        <v>45.395360000000004</v>
      </c>
      <c r="N3367" s="17">
        <v>36.884999999999998</v>
      </c>
      <c r="O3367" s="18">
        <f t="shared" si="107"/>
        <v>8.5103600000000057</v>
      </c>
      <c r="P3367" s="17"/>
    </row>
    <row r="3368" spans="1:17" x14ac:dyDescent="0.2">
      <c r="A3368" s="5">
        <f t="shared" si="106"/>
        <v>6</v>
      </c>
      <c r="B3368" s="15">
        <v>45905</v>
      </c>
      <c r="C3368" t="s">
        <v>36</v>
      </c>
      <c r="D3368" t="s">
        <v>33</v>
      </c>
      <c r="E3368" t="s">
        <v>168</v>
      </c>
      <c r="H3368" t="s">
        <v>35</v>
      </c>
      <c r="I3368" t="s">
        <v>36</v>
      </c>
      <c r="J3368" t="s">
        <v>43</v>
      </c>
      <c r="K3368" s="16">
        <v>9</v>
      </c>
      <c r="L3368" s="17">
        <v>531.81299999999999</v>
      </c>
      <c r="M3368" s="17">
        <v>42.54504</v>
      </c>
      <c r="N3368" s="17">
        <v>36.637</v>
      </c>
      <c r="O3368" s="18">
        <f t="shared" si="107"/>
        <v>5.9080399999999997</v>
      </c>
      <c r="P3368" s="17"/>
    </row>
    <row r="3369" spans="1:17" x14ac:dyDescent="0.2">
      <c r="A3369" s="5">
        <f t="shared" si="106"/>
        <v>6</v>
      </c>
      <c r="B3369" s="15">
        <v>45905</v>
      </c>
      <c r="C3369" t="s">
        <v>44</v>
      </c>
      <c r="D3369" t="s">
        <v>33</v>
      </c>
      <c r="E3369" t="s">
        <v>168</v>
      </c>
      <c r="H3369" t="s">
        <v>35</v>
      </c>
      <c r="I3369" t="s">
        <v>42</v>
      </c>
      <c r="J3369" t="s">
        <v>52</v>
      </c>
      <c r="K3369" s="16">
        <v>7</v>
      </c>
      <c r="L3369" s="17">
        <v>566.20799999999997</v>
      </c>
      <c r="M3369" s="17">
        <v>45.296639999999996</v>
      </c>
      <c r="N3369" s="17">
        <v>42.158000000000001</v>
      </c>
      <c r="O3369" s="18">
        <f t="shared" si="107"/>
        <v>3.1386399999999952</v>
      </c>
      <c r="P3369" s="17"/>
    </row>
    <row r="3370" spans="1:17" x14ac:dyDescent="0.2">
      <c r="A3370" s="5">
        <f t="shared" si="106"/>
        <v>6</v>
      </c>
      <c r="B3370" s="15">
        <v>45905</v>
      </c>
      <c r="C3370" t="s">
        <v>46</v>
      </c>
      <c r="D3370" t="s">
        <v>33</v>
      </c>
      <c r="E3370" t="s">
        <v>168</v>
      </c>
      <c r="H3370" t="s">
        <v>54</v>
      </c>
      <c r="I3370" t="s">
        <v>2</v>
      </c>
      <c r="J3370" t="s">
        <v>52</v>
      </c>
      <c r="K3370" s="16">
        <v>8</v>
      </c>
      <c r="L3370" s="17">
        <v>582.327</v>
      </c>
      <c r="M3370" s="17">
        <v>46.58616</v>
      </c>
      <c r="N3370" s="17">
        <v>46.525000000000006</v>
      </c>
      <c r="O3370" s="18">
        <f t="shared" si="107"/>
        <v>6.1159999999993886E-2</v>
      </c>
      <c r="P3370" s="17"/>
    </row>
    <row r="3371" spans="1:17" x14ac:dyDescent="0.2">
      <c r="A3371" s="5">
        <f t="shared" si="106"/>
        <v>6</v>
      </c>
      <c r="B3371" s="15">
        <v>45905</v>
      </c>
      <c r="C3371" t="s">
        <v>48</v>
      </c>
      <c r="D3371" t="s">
        <v>33</v>
      </c>
      <c r="E3371" t="s">
        <v>168</v>
      </c>
      <c r="H3371" t="s">
        <v>35</v>
      </c>
      <c r="I3371" t="s">
        <v>36</v>
      </c>
      <c r="J3371" t="s">
        <v>40</v>
      </c>
      <c r="K3371" s="16">
        <v>7</v>
      </c>
      <c r="L3371" s="17">
        <v>424.70699999999999</v>
      </c>
      <c r="M3371" s="17">
        <v>33.976559999999999</v>
      </c>
      <c r="N3371" s="17">
        <v>39.93</v>
      </c>
      <c r="O3371" s="18">
        <f t="shared" si="107"/>
        <v>-5.9534400000000005</v>
      </c>
      <c r="P3371" s="17"/>
    </row>
    <row r="3372" spans="1:17" x14ac:dyDescent="0.2">
      <c r="A3372" s="5">
        <f t="shared" si="106"/>
        <v>7</v>
      </c>
      <c r="B3372" s="15">
        <v>45906</v>
      </c>
      <c r="C3372" t="s">
        <v>32</v>
      </c>
      <c r="D3372" t="s">
        <v>49</v>
      </c>
      <c r="E3372" t="s">
        <v>120</v>
      </c>
      <c r="H3372" t="s">
        <v>51</v>
      </c>
      <c r="I3372" t="s">
        <v>2</v>
      </c>
      <c r="J3372" t="s">
        <v>117</v>
      </c>
      <c r="K3372" s="16">
        <v>8</v>
      </c>
      <c r="L3372" s="17">
        <v>393.85</v>
      </c>
      <c r="M3372" s="17">
        <v>31.508000000000003</v>
      </c>
      <c r="N3372" s="17">
        <v>28.864999999999998</v>
      </c>
      <c r="O3372" s="18">
        <f t="shared" si="107"/>
        <v>2.6430000000000042</v>
      </c>
      <c r="P3372" s="17"/>
      <c r="Q3372" t="s">
        <v>2</v>
      </c>
    </row>
    <row r="3373" spans="1:17" x14ac:dyDescent="0.2">
      <c r="A3373" s="5">
        <f t="shared" si="106"/>
        <v>7</v>
      </c>
      <c r="B3373" s="15">
        <v>45906</v>
      </c>
      <c r="C3373" t="s">
        <v>39</v>
      </c>
      <c r="D3373" t="s">
        <v>49</v>
      </c>
      <c r="E3373" t="s">
        <v>120</v>
      </c>
      <c r="H3373" t="s">
        <v>45</v>
      </c>
      <c r="I3373" t="s">
        <v>2</v>
      </c>
      <c r="J3373" t="s">
        <v>52</v>
      </c>
      <c r="K3373" s="16">
        <v>9</v>
      </c>
      <c r="L3373" s="17">
        <v>453.09</v>
      </c>
      <c r="M3373" s="17">
        <v>36.247199999999999</v>
      </c>
      <c r="N3373" s="17">
        <v>25.231999999999999</v>
      </c>
      <c r="O3373" s="18">
        <f t="shared" si="107"/>
        <v>11.0152</v>
      </c>
      <c r="P3373" s="17"/>
    </row>
    <row r="3374" spans="1:17" x14ac:dyDescent="0.2">
      <c r="A3374" s="5">
        <f t="shared" si="106"/>
        <v>7</v>
      </c>
      <c r="B3374" s="15">
        <v>45906</v>
      </c>
      <c r="C3374" t="s">
        <v>42</v>
      </c>
      <c r="D3374" t="s">
        <v>49</v>
      </c>
      <c r="E3374" t="s">
        <v>120</v>
      </c>
      <c r="H3374" t="s">
        <v>51</v>
      </c>
      <c r="I3374" t="s">
        <v>2</v>
      </c>
      <c r="J3374" t="s">
        <v>52</v>
      </c>
      <c r="K3374" s="16">
        <v>10</v>
      </c>
      <c r="L3374" s="17">
        <v>560.49599999999998</v>
      </c>
      <c r="M3374" s="17">
        <v>44.839680000000001</v>
      </c>
      <c r="N3374" s="17">
        <v>30.763999999999999</v>
      </c>
      <c r="O3374" s="18">
        <f t="shared" si="107"/>
        <v>14.075680000000002</v>
      </c>
      <c r="P3374" s="17"/>
    </row>
    <row r="3375" spans="1:17" x14ac:dyDescent="0.2">
      <c r="A3375" s="5">
        <f t="shared" si="106"/>
        <v>7</v>
      </c>
      <c r="B3375" s="15">
        <v>45906</v>
      </c>
      <c r="C3375" t="s">
        <v>36</v>
      </c>
      <c r="D3375" t="s">
        <v>49</v>
      </c>
      <c r="E3375" t="s">
        <v>120</v>
      </c>
      <c r="H3375" t="s">
        <v>45</v>
      </c>
      <c r="I3375" t="s">
        <v>36</v>
      </c>
      <c r="J3375" t="s">
        <v>57</v>
      </c>
      <c r="K3375" s="16">
        <v>9</v>
      </c>
      <c r="L3375" s="17">
        <v>646.30399999999997</v>
      </c>
      <c r="M3375" s="17">
        <v>51.704319999999996</v>
      </c>
      <c r="N3375" s="17">
        <v>23.071000000000002</v>
      </c>
      <c r="O3375" s="18">
        <f t="shared" si="107"/>
        <v>28.633319999999994</v>
      </c>
      <c r="P3375" s="17"/>
    </row>
    <row r="3376" spans="1:17" x14ac:dyDescent="0.2">
      <c r="A3376" s="5">
        <f t="shared" si="106"/>
        <v>7</v>
      </c>
      <c r="B3376" s="15">
        <v>45906</v>
      </c>
      <c r="C3376" t="s">
        <v>44</v>
      </c>
      <c r="D3376" t="s">
        <v>49</v>
      </c>
      <c r="E3376" t="s">
        <v>120</v>
      </c>
      <c r="H3376" t="s">
        <v>54</v>
      </c>
      <c r="I3376" t="s">
        <v>36</v>
      </c>
      <c r="J3376" t="s">
        <v>57</v>
      </c>
      <c r="K3376" s="16">
        <v>9</v>
      </c>
      <c r="L3376" s="17">
        <v>507.137</v>
      </c>
      <c r="M3376" s="17">
        <v>40.570959999999999</v>
      </c>
      <c r="N3376" s="17">
        <v>18.992000000000001</v>
      </c>
      <c r="O3376" s="18">
        <f t="shared" si="107"/>
        <v>21.578959999999999</v>
      </c>
      <c r="P3376" s="17"/>
    </row>
    <row r="3377" spans="1:17" x14ac:dyDescent="0.2">
      <c r="A3377" s="5">
        <f t="shared" si="106"/>
        <v>7</v>
      </c>
      <c r="B3377" s="15">
        <v>45906</v>
      </c>
      <c r="C3377" t="s">
        <v>46</v>
      </c>
      <c r="D3377" t="s">
        <v>49</v>
      </c>
      <c r="E3377" t="s">
        <v>120</v>
      </c>
      <c r="H3377" t="s">
        <v>54</v>
      </c>
      <c r="I3377" t="s">
        <v>36</v>
      </c>
      <c r="J3377" t="s">
        <v>57</v>
      </c>
      <c r="K3377" s="16">
        <v>9</v>
      </c>
      <c r="L3377" s="17">
        <v>473.38799999999998</v>
      </c>
      <c r="M3377" s="17">
        <v>37.871040000000001</v>
      </c>
      <c r="N3377" s="17">
        <v>26.603000000000002</v>
      </c>
      <c r="O3377" s="18">
        <f t="shared" si="107"/>
        <v>11.268039999999999</v>
      </c>
      <c r="P3377" s="17"/>
    </row>
    <row r="3378" spans="1:17" x14ac:dyDescent="0.2">
      <c r="A3378" s="5">
        <f t="shared" si="106"/>
        <v>7</v>
      </c>
      <c r="B3378" s="15">
        <v>45906</v>
      </c>
      <c r="C3378" t="s">
        <v>48</v>
      </c>
      <c r="D3378" t="s">
        <v>49</v>
      </c>
      <c r="E3378" t="s">
        <v>120</v>
      </c>
      <c r="H3378" t="s">
        <v>51</v>
      </c>
      <c r="I3378" t="s">
        <v>2</v>
      </c>
      <c r="J3378" t="s">
        <v>52</v>
      </c>
      <c r="K3378" s="16">
        <v>11</v>
      </c>
      <c r="L3378" s="17">
        <v>754.29499999999996</v>
      </c>
      <c r="M3378" s="17">
        <v>60.343599999999995</v>
      </c>
      <c r="N3378" s="17">
        <v>30.006999999999998</v>
      </c>
      <c r="O3378" s="18">
        <f t="shared" si="107"/>
        <v>30.336599999999997</v>
      </c>
      <c r="P3378" s="17"/>
      <c r="Q3378" t="s">
        <v>2</v>
      </c>
    </row>
    <row r="3379" spans="1:17" x14ac:dyDescent="0.2">
      <c r="A3379" s="5">
        <f t="shared" si="106"/>
        <v>7</v>
      </c>
      <c r="B3379" s="15">
        <v>45906</v>
      </c>
      <c r="C3379" t="s">
        <v>55</v>
      </c>
      <c r="D3379" t="s">
        <v>49</v>
      </c>
      <c r="E3379" t="s">
        <v>120</v>
      </c>
      <c r="H3379" t="s">
        <v>54</v>
      </c>
      <c r="I3379" t="s">
        <v>42</v>
      </c>
      <c r="J3379" t="s">
        <v>57</v>
      </c>
      <c r="K3379" s="16">
        <v>12</v>
      </c>
      <c r="L3379" s="17">
        <v>748.46100000000001</v>
      </c>
      <c r="M3379" s="17">
        <v>59.87688</v>
      </c>
      <c r="N3379" s="17">
        <v>30.144000000000002</v>
      </c>
      <c r="O3379" s="18">
        <f t="shared" si="107"/>
        <v>29.732879999999998</v>
      </c>
      <c r="P3379" s="17"/>
    </row>
    <row r="3380" spans="1:17" x14ac:dyDescent="0.2">
      <c r="A3380" s="5">
        <f t="shared" si="106"/>
        <v>7</v>
      </c>
      <c r="B3380" s="15">
        <v>45906</v>
      </c>
      <c r="C3380" t="s">
        <v>32</v>
      </c>
      <c r="D3380" t="s">
        <v>49</v>
      </c>
      <c r="E3380" t="s">
        <v>166</v>
      </c>
      <c r="H3380" t="s">
        <v>51</v>
      </c>
      <c r="I3380" t="s">
        <v>2</v>
      </c>
      <c r="J3380" t="s">
        <v>117</v>
      </c>
      <c r="K3380" s="16">
        <v>12</v>
      </c>
      <c r="L3380" s="17">
        <v>1003.357</v>
      </c>
      <c r="M3380" s="17">
        <v>80.268559999999994</v>
      </c>
      <c r="N3380" s="17">
        <v>40.380000000000003</v>
      </c>
      <c r="O3380" s="18">
        <f t="shared" si="107"/>
        <v>39.888559999999991</v>
      </c>
      <c r="P3380" s="17"/>
    </row>
    <row r="3381" spans="1:17" x14ac:dyDescent="0.2">
      <c r="A3381" s="5">
        <f t="shared" si="106"/>
        <v>7</v>
      </c>
      <c r="B3381" s="15">
        <v>45906</v>
      </c>
      <c r="C3381" t="s">
        <v>39</v>
      </c>
      <c r="D3381" t="s">
        <v>49</v>
      </c>
      <c r="E3381" t="s">
        <v>166</v>
      </c>
      <c r="H3381" t="s">
        <v>51</v>
      </c>
      <c r="I3381" t="s">
        <v>2</v>
      </c>
      <c r="J3381" t="s">
        <v>117</v>
      </c>
      <c r="K3381" s="16">
        <v>10</v>
      </c>
      <c r="L3381" s="17">
        <v>704.74099999999999</v>
      </c>
      <c r="M3381" s="17">
        <v>56.379280000000001</v>
      </c>
      <c r="N3381" s="17">
        <v>38.262</v>
      </c>
      <c r="O3381" s="18">
        <f t="shared" si="107"/>
        <v>18.117280000000001</v>
      </c>
      <c r="P3381" s="17"/>
    </row>
    <row r="3382" spans="1:17" x14ac:dyDescent="0.2">
      <c r="A3382" s="5">
        <f t="shared" si="106"/>
        <v>7</v>
      </c>
      <c r="B3382" s="15">
        <v>45906</v>
      </c>
      <c r="C3382" t="s">
        <v>42</v>
      </c>
      <c r="D3382" t="s">
        <v>49</v>
      </c>
      <c r="E3382" t="s">
        <v>166</v>
      </c>
      <c r="H3382" t="s">
        <v>62</v>
      </c>
      <c r="I3382" t="s">
        <v>2</v>
      </c>
      <c r="J3382" t="s">
        <v>117</v>
      </c>
      <c r="K3382" s="16">
        <v>8</v>
      </c>
      <c r="L3382" s="17">
        <v>762.72699999999998</v>
      </c>
      <c r="M3382" s="17">
        <v>61.018160000000002</v>
      </c>
      <c r="N3382" s="17">
        <v>73.247</v>
      </c>
      <c r="O3382" s="18">
        <f t="shared" si="107"/>
        <v>-12.228839999999998</v>
      </c>
      <c r="P3382" s="17"/>
    </row>
    <row r="3383" spans="1:17" x14ac:dyDescent="0.2">
      <c r="A3383" s="5">
        <f t="shared" si="106"/>
        <v>7</v>
      </c>
      <c r="B3383" s="15">
        <v>45906</v>
      </c>
      <c r="C3383" t="s">
        <v>36</v>
      </c>
      <c r="D3383" t="s">
        <v>49</v>
      </c>
      <c r="E3383" t="s">
        <v>166</v>
      </c>
      <c r="H3383" t="s">
        <v>54</v>
      </c>
      <c r="I3383" t="s">
        <v>36</v>
      </c>
      <c r="J3383" t="s">
        <v>57</v>
      </c>
      <c r="K3383" s="16">
        <v>16</v>
      </c>
      <c r="L3383" s="17">
        <v>830.70600000000002</v>
      </c>
      <c r="M3383" s="17">
        <v>66.456479999999999</v>
      </c>
      <c r="N3383" s="17">
        <v>25.752000000000002</v>
      </c>
      <c r="O3383" s="18">
        <f t="shared" si="107"/>
        <v>40.704479999999997</v>
      </c>
      <c r="P3383" s="17"/>
    </row>
    <row r="3384" spans="1:17" x14ac:dyDescent="0.2">
      <c r="A3384" s="5">
        <f t="shared" si="106"/>
        <v>7</v>
      </c>
      <c r="B3384" s="15">
        <v>45906</v>
      </c>
      <c r="C3384" t="s">
        <v>44</v>
      </c>
      <c r="D3384" t="s">
        <v>49</v>
      </c>
      <c r="E3384" t="s">
        <v>166</v>
      </c>
      <c r="H3384" t="s">
        <v>62</v>
      </c>
      <c r="I3384" t="s">
        <v>2</v>
      </c>
      <c r="J3384" t="s">
        <v>57</v>
      </c>
      <c r="K3384" s="16">
        <v>8</v>
      </c>
      <c r="L3384" s="17">
        <v>596.59</v>
      </c>
      <c r="M3384" s="17">
        <v>47.727200000000003</v>
      </c>
      <c r="N3384" s="17">
        <v>83.938000000000002</v>
      </c>
      <c r="O3384" s="18">
        <f t="shared" si="107"/>
        <v>-36.210799999999999</v>
      </c>
      <c r="P3384" s="17"/>
    </row>
    <row r="3385" spans="1:17" x14ac:dyDescent="0.2">
      <c r="A3385" s="5">
        <f t="shared" si="106"/>
        <v>7</v>
      </c>
      <c r="B3385" s="15">
        <v>45906</v>
      </c>
      <c r="C3385" t="s">
        <v>46</v>
      </c>
      <c r="D3385" t="s">
        <v>49</v>
      </c>
      <c r="E3385" t="s">
        <v>166</v>
      </c>
      <c r="H3385" t="s">
        <v>54</v>
      </c>
      <c r="I3385" t="s">
        <v>36</v>
      </c>
      <c r="J3385" t="s">
        <v>57</v>
      </c>
      <c r="K3385" s="16">
        <v>15</v>
      </c>
      <c r="L3385" s="17">
        <v>649.41200000000003</v>
      </c>
      <c r="M3385" s="17">
        <v>51.952960000000004</v>
      </c>
      <c r="N3385" s="17">
        <v>21.833000000000002</v>
      </c>
      <c r="O3385" s="18">
        <f t="shared" si="107"/>
        <v>30.119960000000003</v>
      </c>
      <c r="P3385" s="17"/>
    </row>
    <row r="3386" spans="1:17" x14ac:dyDescent="0.2">
      <c r="A3386" s="5">
        <f t="shared" si="106"/>
        <v>7</v>
      </c>
      <c r="B3386" s="15">
        <v>45906</v>
      </c>
      <c r="C3386" t="s">
        <v>48</v>
      </c>
      <c r="D3386" t="s">
        <v>49</v>
      </c>
      <c r="E3386" t="s">
        <v>166</v>
      </c>
      <c r="H3386" t="s">
        <v>35</v>
      </c>
      <c r="I3386" t="s">
        <v>42</v>
      </c>
      <c r="J3386" t="s">
        <v>52</v>
      </c>
      <c r="K3386" s="16">
        <v>16</v>
      </c>
      <c r="L3386" s="17">
        <v>435.834</v>
      </c>
      <c r="M3386" s="17">
        <v>34.866720000000001</v>
      </c>
      <c r="N3386" s="17">
        <v>11.704000000000001</v>
      </c>
      <c r="O3386" s="18">
        <f t="shared" si="107"/>
        <v>23.16272</v>
      </c>
      <c r="P3386" s="17"/>
    </row>
    <row r="3387" spans="1:17" x14ac:dyDescent="0.2">
      <c r="A3387" s="5">
        <f t="shared" si="106"/>
        <v>7</v>
      </c>
      <c r="B3387" s="15">
        <v>45906</v>
      </c>
      <c r="C3387" t="s">
        <v>55</v>
      </c>
      <c r="D3387" t="s">
        <v>49</v>
      </c>
      <c r="E3387" t="s">
        <v>166</v>
      </c>
      <c r="H3387" t="s">
        <v>54</v>
      </c>
      <c r="I3387" t="s">
        <v>36</v>
      </c>
      <c r="J3387" t="s">
        <v>57</v>
      </c>
      <c r="K3387" s="16">
        <v>15</v>
      </c>
      <c r="L3387" s="17">
        <v>483.65199999999999</v>
      </c>
      <c r="M3387" s="17">
        <v>38.692160000000001</v>
      </c>
      <c r="N3387" s="17">
        <v>21.8</v>
      </c>
      <c r="O3387" s="18">
        <f t="shared" si="107"/>
        <v>16.892160000000001</v>
      </c>
      <c r="P3387" s="17"/>
    </row>
    <row r="3388" spans="1:17" x14ac:dyDescent="0.2">
      <c r="A3388" s="5">
        <f t="shared" si="106"/>
        <v>1</v>
      </c>
      <c r="B3388" s="15">
        <v>45907</v>
      </c>
      <c r="C3388" t="s">
        <v>32</v>
      </c>
      <c r="D3388" t="s">
        <v>49</v>
      </c>
      <c r="E3388" t="s">
        <v>132</v>
      </c>
      <c r="H3388" t="s">
        <v>63</v>
      </c>
      <c r="I3388" t="s">
        <v>148</v>
      </c>
      <c r="J3388" t="s">
        <v>60</v>
      </c>
      <c r="K3388" s="16">
        <v>5</v>
      </c>
      <c r="L3388" s="17">
        <v>416.6</v>
      </c>
      <c r="M3388" s="17">
        <v>33.328000000000003</v>
      </c>
      <c r="N3388" s="17">
        <v>135.6</v>
      </c>
      <c r="O3388" s="18">
        <f t="shared" si="107"/>
        <v>-102.27199999999999</v>
      </c>
      <c r="P3388" s="17"/>
    </row>
    <row r="3389" spans="1:17" x14ac:dyDescent="0.2">
      <c r="A3389" s="5">
        <f t="shared" si="106"/>
        <v>1</v>
      </c>
      <c r="B3389" s="15">
        <v>45907</v>
      </c>
      <c r="C3389" t="s">
        <v>39</v>
      </c>
      <c r="D3389" t="s">
        <v>49</v>
      </c>
      <c r="E3389" t="s">
        <v>132</v>
      </c>
      <c r="H3389" t="s">
        <v>63</v>
      </c>
      <c r="I3389" t="s">
        <v>121</v>
      </c>
      <c r="J3389" t="s">
        <v>57</v>
      </c>
      <c r="K3389" s="16">
        <v>9</v>
      </c>
      <c r="L3389" s="17">
        <v>707.678</v>
      </c>
      <c r="M3389" s="17">
        <v>56.614240000000002</v>
      </c>
      <c r="N3389" s="17">
        <v>136.666</v>
      </c>
      <c r="O3389" s="18">
        <f t="shared" si="107"/>
        <v>-80.051760000000002</v>
      </c>
      <c r="P3389" s="17"/>
    </row>
    <row r="3390" spans="1:17" x14ac:dyDescent="0.2">
      <c r="A3390" s="5">
        <f t="shared" si="106"/>
        <v>1</v>
      </c>
      <c r="B3390" s="15">
        <v>45907</v>
      </c>
      <c r="C3390" t="s">
        <v>42</v>
      </c>
      <c r="D3390" t="s">
        <v>49</v>
      </c>
      <c r="E3390" t="s">
        <v>132</v>
      </c>
      <c r="F3390" t="s">
        <v>53</v>
      </c>
      <c r="H3390" t="s">
        <v>54</v>
      </c>
      <c r="I3390" t="s">
        <v>39</v>
      </c>
      <c r="J3390" t="s">
        <v>57</v>
      </c>
      <c r="K3390" s="16">
        <v>16</v>
      </c>
      <c r="L3390" s="17">
        <v>9157.6419999999998</v>
      </c>
      <c r="M3390" s="17">
        <v>732.61135999999999</v>
      </c>
      <c r="N3390" s="17">
        <v>75.453999999999994</v>
      </c>
      <c r="O3390" s="18">
        <f t="shared" si="107"/>
        <v>657.15736000000004</v>
      </c>
      <c r="P3390" s="17"/>
    </row>
    <row r="3391" spans="1:17" x14ac:dyDescent="0.2">
      <c r="A3391" s="5">
        <f t="shared" si="106"/>
        <v>1</v>
      </c>
      <c r="B3391" s="15">
        <v>45907</v>
      </c>
      <c r="C3391" t="s">
        <v>36</v>
      </c>
      <c r="D3391" t="s">
        <v>49</v>
      </c>
      <c r="E3391" t="s">
        <v>132</v>
      </c>
      <c r="H3391" t="s">
        <v>63</v>
      </c>
      <c r="I3391" t="s">
        <v>148</v>
      </c>
      <c r="J3391" t="s">
        <v>57</v>
      </c>
      <c r="K3391" s="16">
        <v>12</v>
      </c>
      <c r="L3391" s="17">
        <v>2146.3519999999999</v>
      </c>
      <c r="M3391" s="17">
        <v>171.70815999999999</v>
      </c>
      <c r="N3391" s="17">
        <v>951.84499999999991</v>
      </c>
      <c r="O3391" s="18">
        <f t="shared" si="107"/>
        <v>-780.13683999999989</v>
      </c>
      <c r="P3391" s="17"/>
      <c r="Q3391" t="s">
        <v>2</v>
      </c>
    </row>
    <row r="3392" spans="1:17" x14ac:dyDescent="0.2">
      <c r="A3392" s="5">
        <f t="shared" si="106"/>
        <v>1</v>
      </c>
      <c r="B3392" s="15">
        <v>45907</v>
      </c>
      <c r="C3392" t="s">
        <v>44</v>
      </c>
      <c r="D3392" t="s">
        <v>49</v>
      </c>
      <c r="E3392" t="s">
        <v>132</v>
      </c>
      <c r="H3392" t="s">
        <v>63</v>
      </c>
      <c r="I3392" t="s">
        <v>148</v>
      </c>
      <c r="J3392" t="s">
        <v>57</v>
      </c>
      <c r="K3392" s="16">
        <v>6</v>
      </c>
      <c r="L3392" s="17">
        <v>1602.213</v>
      </c>
      <c r="M3392" s="17">
        <v>128.17704000000001</v>
      </c>
      <c r="N3392" s="17">
        <v>768.81899999999996</v>
      </c>
      <c r="O3392" s="18">
        <f t="shared" si="107"/>
        <v>-640.64195999999993</v>
      </c>
      <c r="P3392" s="17"/>
    </row>
    <row r="3393" spans="1:17" x14ac:dyDescent="0.2">
      <c r="A3393" s="5">
        <f t="shared" si="106"/>
        <v>1</v>
      </c>
      <c r="B3393" s="15">
        <v>45907</v>
      </c>
      <c r="C3393" t="s">
        <v>46</v>
      </c>
      <c r="D3393" t="s">
        <v>49</v>
      </c>
      <c r="E3393" t="s">
        <v>132</v>
      </c>
      <c r="H3393" t="s">
        <v>63</v>
      </c>
      <c r="I3393" t="s">
        <v>121</v>
      </c>
      <c r="J3393" t="s">
        <v>52</v>
      </c>
      <c r="K3393" s="16">
        <v>8</v>
      </c>
      <c r="L3393" s="17">
        <v>698.07100000000003</v>
      </c>
      <c r="M3393" s="17">
        <v>55.845680000000002</v>
      </c>
      <c r="N3393" s="17">
        <v>130.22900000000001</v>
      </c>
      <c r="O3393" s="18">
        <f t="shared" si="107"/>
        <v>-74.383320000000012</v>
      </c>
      <c r="P3393" s="17"/>
    </row>
    <row r="3394" spans="1:17" x14ac:dyDescent="0.2">
      <c r="A3394" s="5">
        <f t="shared" si="106"/>
        <v>1</v>
      </c>
      <c r="B3394" s="15">
        <v>45907</v>
      </c>
      <c r="C3394" t="s">
        <v>48</v>
      </c>
      <c r="D3394" t="s">
        <v>49</v>
      </c>
      <c r="E3394" t="s">
        <v>132</v>
      </c>
      <c r="H3394" t="s">
        <v>35</v>
      </c>
      <c r="I3394" t="s">
        <v>42</v>
      </c>
      <c r="J3394" t="s">
        <v>57</v>
      </c>
      <c r="K3394" s="16">
        <v>10</v>
      </c>
      <c r="L3394" s="17">
        <v>739.12300000000005</v>
      </c>
      <c r="M3394" s="17">
        <v>59.129840000000002</v>
      </c>
      <c r="N3394" s="17">
        <v>22.921999999999997</v>
      </c>
      <c r="O3394" s="18">
        <f t="shared" si="107"/>
        <v>36.207840000000004</v>
      </c>
      <c r="P3394" s="17"/>
    </row>
    <row r="3395" spans="1:17" x14ac:dyDescent="0.2">
      <c r="A3395" s="5">
        <f t="shared" si="106"/>
        <v>1</v>
      </c>
      <c r="B3395" s="15">
        <v>45907</v>
      </c>
      <c r="C3395" t="s">
        <v>55</v>
      </c>
      <c r="D3395" t="s">
        <v>49</v>
      </c>
      <c r="E3395" t="s">
        <v>132</v>
      </c>
      <c r="H3395" t="s">
        <v>54</v>
      </c>
      <c r="I3395" t="s">
        <v>42</v>
      </c>
      <c r="J3395" t="s">
        <v>57</v>
      </c>
      <c r="K3395" s="16">
        <v>13</v>
      </c>
      <c r="L3395" s="17">
        <v>887.41499999999996</v>
      </c>
      <c r="M3395" s="17">
        <v>70.993200000000002</v>
      </c>
      <c r="N3395" s="17">
        <v>40.117000000000004</v>
      </c>
      <c r="O3395" s="18">
        <f t="shared" si="107"/>
        <v>30.876199999999997</v>
      </c>
      <c r="P3395" s="17"/>
    </row>
    <row r="3396" spans="1:17" x14ac:dyDescent="0.2">
      <c r="A3396" s="5">
        <f t="shared" si="106"/>
        <v>1</v>
      </c>
      <c r="B3396" s="15">
        <v>45907</v>
      </c>
      <c r="C3396" t="s">
        <v>70</v>
      </c>
      <c r="D3396" t="s">
        <v>49</v>
      </c>
      <c r="E3396" t="s">
        <v>132</v>
      </c>
      <c r="H3396" t="s">
        <v>54</v>
      </c>
      <c r="I3396" t="s">
        <v>42</v>
      </c>
      <c r="J3396" t="s">
        <v>57</v>
      </c>
      <c r="K3396" s="16">
        <v>16</v>
      </c>
      <c r="L3396" s="17">
        <v>645.62099999999998</v>
      </c>
      <c r="M3396" s="17">
        <v>51.649679999999996</v>
      </c>
      <c r="N3396" s="17">
        <v>27.568000000000001</v>
      </c>
      <c r="O3396" s="18">
        <f t="shared" si="107"/>
        <v>24.081679999999995</v>
      </c>
      <c r="P3396" s="17"/>
      <c r="Q3396" t="s">
        <v>2</v>
      </c>
    </row>
    <row r="3397" spans="1:17" x14ac:dyDescent="0.2">
      <c r="A3397" s="5">
        <f t="shared" si="106"/>
        <v>1</v>
      </c>
      <c r="B3397" s="15">
        <v>45907</v>
      </c>
      <c r="C3397" t="s">
        <v>32</v>
      </c>
      <c r="D3397" t="s">
        <v>49</v>
      </c>
      <c r="E3397" t="s">
        <v>166</v>
      </c>
      <c r="H3397" t="s">
        <v>63</v>
      </c>
      <c r="I3397" t="s">
        <v>64</v>
      </c>
      <c r="J3397" t="s">
        <v>128</v>
      </c>
      <c r="K3397" s="16">
        <v>6</v>
      </c>
      <c r="L3397" s="17">
        <v>382.65</v>
      </c>
      <c r="M3397" s="17">
        <v>30.611999999999998</v>
      </c>
      <c r="N3397" s="17">
        <v>40.000999999999998</v>
      </c>
      <c r="O3397" s="18">
        <f t="shared" si="107"/>
        <v>-9.3889999999999993</v>
      </c>
      <c r="P3397" s="17"/>
    </row>
    <row r="3398" spans="1:17" x14ac:dyDescent="0.2">
      <c r="A3398" s="5">
        <f t="shared" si="106"/>
        <v>1</v>
      </c>
      <c r="B3398" s="15">
        <v>45907</v>
      </c>
      <c r="C3398" t="s">
        <v>39</v>
      </c>
      <c r="D3398" t="s">
        <v>49</v>
      </c>
      <c r="E3398" t="s">
        <v>166</v>
      </c>
      <c r="H3398" t="s">
        <v>35</v>
      </c>
      <c r="I3398" t="s">
        <v>2</v>
      </c>
      <c r="J3398" t="s">
        <v>104</v>
      </c>
      <c r="K3398" s="16">
        <v>7</v>
      </c>
      <c r="L3398" s="17">
        <v>286.64</v>
      </c>
      <c r="M3398" s="17">
        <v>22.9312</v>
      </c>
      <c r="N3398" s="17">
        <v>53.923000000000009</v>
      </c>
      <c r="O3398" s="18">
        <f t="shared" si="107"/>
        <v>-30.991800000000008</v>
      </c>
      <c r="P3398" s="17"/>
    </row>
    <row r="3399" spans="1:17" x14ac:dyDescent="0.2">
      <c r="A3399" s="5">
        <f t="shared" si="106"/>
        <v>1</v>
      </c>
      <c r="B3399" s="15">
        <v>45907</v>
      </c>
      <c r="C3399" t="s">
        <v>36</v>
      </c>
      <c r="D3399" t="s">
        <v>33</v>
      </c>
      <c r="E3399" t="s">
        <v>166</v>
      </c>
      <c r="H3399" t="s">
        <v>35</v>
      </c>
      <c r="I3399" t="s">
        <v>32</v>
      </c>
      <c r="J3399" t="s">
        <v>43</v>
      </c>
      <c r="K3399" s="16">
        <v>8</v>
      </c>
      <c r="L3399" s="17">
        <v>427.93</v>
      </c>
      <c r="M3399" s="17">
        <v>34.234400000000001</v>
      </c>
      <c r="N3399" s="17">
        <v>43.506</v>
      </c>
      <c r="O3399" s="18">
        <f t="shared" si="107"/>
        <v>-9.2715999999999994</v>
      </c>
      <c r="P3399" s="17"/>
    </row>
    <row r="3400" spans="1:17" x14ac:dyDescent="0.2">
      <c r="A3400" s="5">
        <f t="shared" si="106"/>
        <v>1</v>
      </c>
      <c r="B3400" s="15">
        <v>45907</v>
      </c>
      <c r="C3400" t="s">
        <v>46</v>
      </c>
      <c r="D3400" t="s">
        <v>33</v>
      </c>
      <c r="E3400" t="s">
        <v>166</v>
      </c>
      <c r="H3400" t="s">
        <v>62</v>
      </c>
      <c r="I3400" t="s">
        <v>2</v>
      </c>
      <c r="J3400" t="s">
        <v>43</v>
      </c>
      <c r="K3400" s="16">
        <v>9</v>
      </c>
      <c r="L3400" s="17">
        <v>504.53</v>
      </c>
      <c r="M3400" s="17">
        <f>L3400*0.08</f>
        <v>40.362400000000001</v>
      </c>
      <c r="N3400" s="17">
        <v>90.451000000000022</v>
      </c>
      <c r="O3400" s="18">
        <f t="shared" si="107"/>
        <v>-50.088600000000021</v>
      </c>
      <c r="P3400" s="17"/>
    </row>
    <row r="3401" spans="1:17" x14ac:dyDescent="0.2">
      <c r="A3401" s="5">
        <f t="shared" si="106"/>
        <v>1</v>
      </c>
      <c r="B3401" s="15">
        <v>45907</v>
      </c>
      <c r="C3401" t="s">
        <v>48</v>
      </c>
      <c r="D3401" t="s">
        <v>49</v>
      </c>
      <c r="E3401" t="s">
        <v>166</v>
      </c>
      <c r="H3401" t="s">
        <v>35</v>
      </c>
      <c r="I3401" t="s">
        <v>2</v>
      </c>
      <c r="J3401" t="s">
        <v>93</v>
      </c>
      <c r="K3401" s="16">
        <v>12</v>
      </c>
      <c r="L3401" s="17">
        <v>613.03499999999997</v>
      </c>
      <c r="M3401" s="17">
        <v>49.0428</v>
      </c>
      <c r="N3401" s="17">
        <v>17.225000000000001</v>
      </c>
      <c r="O3401" s="18">
        <f t="shared" si="107"/>
        <v>31.817799999999998</v>
      </c>
      <c r="P3401" s="17"/>
    </row>
    <row r="3402" spans="1:17" x14ac:dyDescent="0.2">
      <c r="A3402" s="5">
        <f t="shared" si="106"/>
        <v>1</v>
      </c>
      <c r="B3402" s="15">
        <v>45907</v>
      </c>
      <c r="C3402" t="s">
        <v>55</v>
      </c>
      <c r="D3402" t="s">
        <v>33</v>
      </c>
      <c r="E3402" t="s">
        <v>166</v>
      </c>
      <c r="H3402" t="s">
        <v>54</v>
      </c>
      <c r="I3402" t="s">
        <v>2</v>
      </c>
      <c r="J3402" t="s">
        <v>43</v>
      </c>
      <c r="K3402" s="16">
        <v>7</v>
      </c>
      <c r="L3402" s="17">
        <v>290.88299999999998</v>
      </c>
      <c r="M3402" s="17">
        <v>23.27064</v>
      </c>
      <c r="N3402" s="17">
        <v>27.981999999999999</v>
      </c>
      <c r="O3402" s="18">
        <f t="shared" si="107"/>
        <v>-4.7113599999999991</v>
      </c>
      <c r="P3402" s="17"/>
      <c r="Q3402" t="s">
        <v>2</v>
      </c>
    </row>
    <row r="3403" spans="1:17" x14ac:dyDescent="0.2">
      <c r="A3403" s="5">
        <f t="shared" si="106"/>
        <v>2</v>
      </c>
      <c r="B3403" s="15">
        <v>45908</v>
      </c>
      <c r="C3403" t="s">
        <v>39</v>
      </c>
      <c r="D3403" t="s">
        <v>33</v>
      </c>
      <c r="E3403" t="s">
        <v>166</v>
      </c>
      <c r="H3403" t="s">
        <v>54</v>
      </c>
      <c r="I3403" t="s">
        <v>2</v>
      </c>
      <c r="J3403" t="s">
        <v>47</v>
      </c>
      <c r="K3403" s="16">
        <v>9</v>
      </c>
      <c r="L3403" s="17">
        <v>500.3</v>
      </c>
      <c r="M3403" s="17">
        <v>40.024000000000001</v>
      </c>
      <c r="N3403" s="17">
        <v>30.279999999999998</v>
      </c>
      <c r="O3403" s="18">
        <f t="shared" si="107"/>
        <v>9.7440000000000033</v>
      </c>
      <c r="P3403" s="17"/>
    </row>
    <row r="3404" spans="1:17" x14ac:dyDescent="0.2">
      <c r="A3404" s="5">
        <f t="shared" si="106"/>
        <v>2</v>
      </c>
      <c r="B3404" s="15">
        <v>45908</v>
      </c>
      <c r="C3404" t="s">
        <v>42</v>
      </c>
      <c r="D3404" t="s">
        <v>33</v>
      </c>
      <c r="E3404" t="s">
        <v>166</v>
      </c>
      <c r="H3404" t="s">
        <v>35</v>
      </c>
      <c r="I3404" t="s">
        <v>39</v>
      </c>
      <c r="J3404" t="s">
        <v>40</v>
      </c>
      <c r="K3404" s="16">
        <v>11</v>
      </c>
      <c r="L3404" s="17">
        <v>597.52800000000002</v>
      </c>
      <c r="M3404" s="17">
        <v>47.802240000000005</v>
      </c>
      <c r="N3404" s="17">
        <v>32.477000000000004</v>
      </c>
      <c r="O3404" s="18">
        <f t="shared" si="107"/>
        <v>15.325240000000001</v>
      </c>
      <c r="P3404" s="17"/>
    </row>
    <row r="3405" spans="1:17" x14ac:dyDescent="0.2">
      <c r="A3405" s="5">
        <f t="shared" si="106"/>
        <v>2</v>
      </c>
      <c r="B3405" s="15">
        <v>45908</v>
      </c>
      <c r="C3405" t="s">
        <v>44</v>
      </c>
      <c r="D3405" t="s">
        <v>33</v>
      </c>
      <c r="E3405" t="s">
        <v>166</v>
      </c>
      <c r="H3405" t="s">
        <v>35</v>
      </c>
      <c r="I3405" t="s">
        <v>42</v>
      </c>
      <c r="J3405" t="s">
        <v>43</v>
      </c>
      <c r="K3405" s="16">
        <v>6</v>
      </c>
      <c r="L3405" s="17">
        <v>355.71</v>
      </c>
      <c r="M3405" s="17">
        <f>L3405*0.08</f>
        <v>28.456799999999998</v>
      </c>
      <c r="N3405" s="17">
        <v>27.065000000000001</v>
      </c>
      <c r="O3405" s="18">
        <f t="shared" si="107"/>
        <v>1.3917999999999964</v>
      </c>
      <c r="P3405" s="17"/>
    </row>
    <row r="3406" spans="1:17" x14ac:dyDescent="0.2">
      <c r="A3406" s="5">
        <f t="shared" si="106"/>
        <v>2</v>
      </c>
      <c r="B3406" s="15">
        <v>45908</v>
      </c>
      <c r="C3406" t="s">
        <v>70</v>
      </c>
      <c r="D3406" t="s">
        <v>33</v>
      </c>
      <c r="E3406" t="s">
        <v>166</v>
      </c>
      <c r="H3406" t="s">
        <v>54</v>
      </c>
      <c r="I3406" t="s">
        <v>2</v>
      </c>
      <c r="J3406" t="s">
        <v>40</v>
      </c>
      <c r="K3406" s="16">
        <v>8</v>
      </c>
      <c r="L3406" s="17">
        <v>361.86599999999999</v>
      </c>
      <c r="M3406" s="17">
        <v>28.949279999999998</v>
      </c>
      <c r="N3406" s="17">
        <v>34.566999999999993</v>
      </c>
      <c r="O3406" s="18">
        <f t="shared" si="107"/>
        <v>-5.6177199999999949</v>
      </c>
      <c r="P3406" s="17"/>
    </row>
    <row r="3407" spans="1:17" x14ac:dyDescent="0.2">
      <c r="A3407" s="5">
        <f t="shared" ref="A3407:A3470" si="108">WEEKDAY(B3407)</f>
        <v>2</v>
      </c>
      <c r="B3407" s="15">
        <v>45908</v>
      </c>
      <c r="C3407" t="s">
        <v>32</v>
      </c>
      <c r="D3407" t="s">
        <v>49</v>
      </c>
      <c r="E3407" t="s">
        <v>107</v>
      </c>
      <c r="H3407" t="s">
        <v>73</v>
      </c>
      <c r="I3407" t="s">
        <v>2</v>
      </c>
      <c r="J3407" t="s">
        <v>117</v>
      </c>
      <c r="K3407" s="16">
        <v>9</v>
      </c>
      <c r="L3407" s="17">
        <v>565.25400000000002</v>
      </c>
      <c r="M3407" s="17">
        <v>45.220320000000001</v>
      </c>
      <c r="N3407" s="17">
        <v>61.313000000000002</v>
      </c>
      <c r="O3407" s="18">
        <f t="shared" ref="O3407:O3470" si="109">M3407-N3407</f>
        <v>-16.092680000000001</v>
      </c>
      <c r="P3407" s="17" t="s">
        <v>2</v>
      </c>
    </row>
    <row r="3408" spans="1:17" x14ac:dyDescent="0.2">
      <c r="A3408" s="5">
        <f t="shared" si="108"/>
        <v>2</v>
      </c>
      <c r="B3408" s="15">
        <v>45908</v>
      </c>
      <c r="C3408" t="s">
        <v>39</v>
      </c>
      <c r="D3408" t="s">
        <v>49</v>
      </c>
      <c r="E3408" t="s">
        <v>107</v>
      </c>
      <c r="H3408" t="s">
        <v>73</v>
      </c>
      <c r="I3408" t="s">
        <v>2</v>
      </c>
      <c r="J3408" t="s">
        <v>117</v>
      </c>
      <c r="K3408" s="16">
        <v>13</v>
      </c>
      <c r="L3408" s="17">
        <v>630.19799999999998</v>
      </c>
      <c r="M3408" s="17">
        <v>50.415840000000003</v>
      </c>
      <c r="N3408" s="17">
        <v>63.052</v>
      </c>
      <c r="O3408" s="18">
        <f t="shared" si="109"/>
        <v>-12.636159999999997</v>
      </c>
      <c r="P3408" s="17"/>
    </row>
    <row r="3409" spans="1:17" x14ac:dyDescent="0.2">
      <c r="A3409" s="5">
        <f t="shared" si="108"/>
        <v>2</v>
      </c>
      <c r="B3409" s="15">
        <v>45908</v>
      </c>
      <c r="C3409" t="s">
        <v>42</v>
      </c>
      <c r="D3409" t="s">
        <v>49</v>
      </c>
      <c r="E3409" t="s">
        <v>107</v>
      </c>
      <c r="H3409" t="s">
        <v>54</v>
      </c>
      <c r="I3409" t="s">
        <v>2</v>
      </c>
      <c r="J3409" t="s">
        <v>52</v>
      </c>
      <c r="K3409" s="16">
        <v>13</v>
      </c>
      <c r="L3409" s="17">
        <v>642.05700000000002</v>
      </c>
      <c r="M3409" s="17">
        <v>51.364560000000004</v>
      </c>
      <c r="N3409" s="17">
        <v>37.209000000000003</v>
      </c>
      <c r="O3409" s="18">
        <f t="shared" si="109"/>
        <v>14.155560000000001</v>
      </c>
      <c r="P3409" s="17"/>
    </row>
    <row r="3410" spans="1:17" x14ac:dyDescent="0.2">
      <c r="A3410" s="5">
        <f t="shared" si="108"/>
        <v>2</v>
      </c>
      <c r="B3410" s="15">
        <v>45908</v>
      </c>
      <c r="C3410" t="s">
        <v>36</v>
      </c>
      <c r="D3410" t="s">
        <v>49</v>
      </c>
      <c r="E3410" t="s">
        <v>107</v>
      </c>
      <c r="H3410" t="s">
        <v>35</v>
      </c>
      <c r="I3410" t="s">
        <v>2</v>
      </c>
      <c r="J3410" t="s">
        <v>124</v>
      </c>
      <c r="K3410" s="16">
        <v>13</v>
      </c>
      <c r="L3410" s="17">
        <v>583.28800000000001</v>
      </c>
      <c r="M3410" s="17">
        <v>46.663040000000002</v>
      </c>
      <c r="N3410" s="17">
        <v>37.277000000000008</v>
      </c>
      <c r="O3410" s="18">
        <f t="shared" si="109"/>
        <v>9.3860399999999942</v>
      </c>
      <c r="P3410" s="17"/>
    </row>
    <row r="3411" spans="1:17" x14ac:dyDescent="0.2">
      <c r="A3411" s="5">
        <f t="shared" si="108"/>
        <v>2</v>
      </c>
      <c r="B3411" s="15">
        <v>45908</v>
      </c>
      <c r="C3411" t="s">
        <v>44</v>
      </c>
      <c r="D3411" t="s">
        <v>49</v>
      </c>
      <c r="E3411" t="s">
        <v>107</v>
      </c>
      <c r="H3411" t="s">
        <v>54</v>
      </c>
      <c r="I3411" t="s">
        <v>36</v>
      </c>
      <c r="J3411" t="s">
        <v>57</v>
      </c>
      <c r="K3411" s="16">
        <v>16</v>
      </c>
      <c r="L3411" s="17">
        <v>894.92700000000002</v>
      </c>
      <c r="M3411" s="17">
        <v>71.594160000000002</v>
      </c>
      <c r="N3411" s="17">
        <v>26.55</v>
      </c>
      <c r="O3411" s="18">
        <f t="shared" si="109"/>
        <v>45.044160000000005</v>
      </c>
      <c r="P3411" s="17"/>
    </row>
    <row r="3412" spans="1:17" x14ac:dyDescent="0.2">
      <c r="A3412" s="5">
        <f t="shared" si="108"/>
        <v>2</v>
      </c>
      <c r="B3412" s="15">
        <v>45908</v>
      </c>
      <c r="C3412" t="s">
        <v>46</v>
      </c>
      <c r="D3412" t="s">
        <v>49</v>
      </c>
      <c r="E3412" t="s">
        <v>107</v>
      </c>
      <c r="H3412" t="s">
        <v>54</v>
      </c>
      <c r="I3412" t="s">
        <v>36</v>
      </c>
      <c r="J3412" t="s">
        <v>57</v>
      </c>
      <c r="K3412" s="16">
        <v>15</v>
      </c>
      <c r="L3412" s="17">
        <v>553.33500000000004</v>
      </c>
      <c r="M3412" s="17">
        <v>44.266800000000003</v>
      </c>
      <c r="N3412" s="17">
        <v>23.588999999999999</v>
      </c>
      <c r="O3412" s="18">
        <f t="shared" si="109"/>
        <v>20.677800000000005</v>
      </c>
      <c r="P3412" s="17"/>
    </row>
    <row r="3413" spans="1:17" x14ac:dyDescent="0.2">
      <c r="A3413" s="5">
        <f t="shared" si="108"/>
        <v>2</v>
      </c>
      <c r="B3413" s="15">
        <v>45908</v>
      </c>
      <c r="C3413" t="s">
        <v>48</v>
      </c>
      <c r="D3413" t="s">
        <v>49</v>
      </c>
      <c r="E3413" t="s">
        <v>107</v>
      </c>
      <c r="H3413" t="s">
        <v>35</v>
      </c>
      <c r="I3413" t="s">
        <v>39</v>
      </c>
      <c r="J3413" t="s">
        <v>117</v>
      </c>
      <c r="K3413" s="16">
        <v>6</v>
      </c>
      <c r="L3413" s="17">
        <v>268.65199999999999</v>
      </c>
      <c r="M3413" s="17">
        <v>21.492159999999998</v>
      </c>
      <c r="N3413" s="17">
        <v>46.763999999999996</v>
      </c>
      <c r="O3413" s="18">
        <f t="shared" si="109"/>
        <v>-25.271839999999997</v>
      </c>
      <c r="P3413" s="17"/>
    </row>
    <row r="3414" spans="1:17" x14ac:dyDescent="0.2">
      <c r="A3414" s="5">
        <f t="shared" si="108"/>
        <v>2</v>
      </c>
      <c r="B3414" s="15">
        <v>45908</v>
      </c>
      <c r="C3414" t="s">
        <v>55</v>
      </c>
      <c r="D3414" t="s">
        <v>49</v>
      </c>
      <c r="E3414" t="s">
        <v>107</v>
      </c>
      <c r="H3414" t="s">
        <v>63</v>
      </c>
      <c r="I3414" t="s">
        <v>121</v>
      </c>
      <c r="J3414" t="s">
        <v>155</v>
      </c>
      <c r="K3414" s="16">
        <v>8</v>
      </c>
      <c r="L3414" s="17">
        <v>361.63900000000001</v>
      </c>
      <c r="M3414" s="17">
        <v>28.93112</v>
      </c>
      <c r="N3414" s="17">
        <v>57.65</v>
      </c>
      <c r="O3414" s="18">
        <f t="shared" si="109"/>
        <v>-28.718879999999999</v>
      </c>
      <c r="P3414" s="17"/>
    </row>
    <row r="3415" spans="1:17" x14ac:dyDescent="0.2">
      <c r="A3415" s="5">
        <f t="shared" si="108"/>
        <v>3</v>
      </c>
      <c r="B3415" s="15">
        <v>45909</v>
      </c>
      <c r="C3415" t="s">
        <v>32</v>
      </c>
      <c r="D3415" t="s">
        <v>49</v>
      </c>
      <c r="E3415" t="s">
        <v>115</v>
      </c>
      <c r="H3415" t="s">
        <v>35</v>
      </c>
      <c r="I3415" t="s">
        <v>36</v>
      </c>
      <c r="J3415" t="s">
        <v>57</v>
      </c>
      <c r="K3415" s="16">
        <v>7</v>
      </c>
      <c r="L3415" s="17">
        <v>217.249</v>
      </c>
      <c r="M3415" s="17">
        <v>17.379919999999998</v>
      </c>
      <c r="N3415" s="17">
        <v>18.273000000000003</v>
      </c>
      <c r="O3415" s="18">
        <f t="shared" si="109"/>
        <v>-0.89308000000000476</v>
      </c>
      <c r="P3415" s="17"/>
    </row>
    <row r="3416" spans="1:17" x14ac:dyDescent="0.2">
      <c r="A3416" s="5">
        <f t="shared" si="108"/>
        <v>3</v>
      </c>
      <c r="B3416" s="15">
        <v>45909</v>
      </c>
      <c r="C3416" t="s">
        <v>39</v>
      </c>
      <c r="D3416" t="s">
        <v>49</v>
      </c>
      <c r="E3416" t="s">
        <v>115</v>
      </c>
      <c r="H3416" t="s">
        <v>51</v>
      </c>
      <c r="I3416" t="s">
        <v>2</v>
      </c>
      <c r="J3416" t="s">
        <v>57</v>
      </c>
      <c r="K3416" s="16">
        <v>7</v>
      </c>
      <c r="L3416" s="17">
        <v>293.58499999999998</v>
      </c>
      <c r="M3416" s="17">
        <v>23.486799999999999</v>
      </c>
      <c r="N3416" s="17">
        <v>19.089000000000002</v>
      </c>
      <c r="O3416" s="18">
        <f t="shared" si="109"/>
        <v>4.3977999999999966</v>
      </c>
      <c r="P3416" s="17"/>
    </row>
    <row r="3417" spans="1:17" x14ac:dyDescent="0.2">
      <c r="A3417" s="5">
        <f t="shared" si="108"/>
        <v>3</v>
      </c>
      <c r="B3417" s="15">
        <v>45909</v>
      </c>
      <c r="C3417" t="s">
        <v>42</v>
      </c>
      <c r="D3417" t="s">
        <v>49</v>
      </c>
      <c r="E3417" t="s">
        <v>115</v>
      </c>
      <c r="H3417" t="s">
        <v>51</v>
      </c>
      <c r="I3417" t="s">
        <v>2</v>
      </c>
      <c r="J3417" t="s">
        <v>117</v>
      </c>
      <c r="K3417" s="16">
        <v>8</v>
      </c>
      <c r="L3417" s="17">
        <v>494.25799999999998</v>
      </c>
      <c r="M3417" s="17">
        <v>39.540639999999996</v>
      </c>
      <c r="N3417" s="17">
        <v>36.447000000000003</v>
      </c>
      <c r="O3417" s="18">
        <f t="shared" si="109"/>
        <v>3.0936399999999935</v>
      </c>
      <c r="P3417" s="17"/>
    </row>
    <row r="3418" spans="1:17" x14ac:dyDescent="0.2">
      <c r="A3418" s="5">
        <f t="shared" si="108"/>
        <v>3</v>
      </c>
      <c r="B3418" s="15">
        <v>45909</v>
      </c>
      <c r="C3418" t="s">
        <v>36</v>
      </c>
      <c r="D3418" t="s">
        <v>49</v>
      </c>
      <c r="E3418" t="s">
        <v>115</v>
      </c>
      <c r="H3418" t="s">
        <v>51</v>
      </c>
      <c r="I3418" t="s">
        <v>2</v>
      </c>
      <c r="J3418" t="s">
        <v>52</v>
      </c>
      <c r="K3418" s="16">
        <v>13</v>
      </c>
      <c r="L3418" s="17">
        <v>548.976</v>
      </c>
      <c r="M3418" s="17">
        <v>43.918080000000003</v>
      </c>
      <c r="N3418" s="17">
        <v>24.422000000000001</v>
      </c>
      <c r="O3418" s="18">
        <f t="shared" si="109"/>
        <v>19.496080000000003</v>
      </c>
      <c r="P3418" s="17"/>
    </row>
    <row r="3419" spans="1:17" x14ac:dyDescent="0.2">
      <c r="A3419" s="5">
        <f t="shared" si="108"/>
        <v>3</v>
      </c>
      <c r="B3419" s="15">
        <v>45909</v>
      </c>
      <c r="C3419" t="s">
        <v>44</v>
      </c>
      <c r="D3419" t="s">
        <v>49</v>
      </c>
      <c r="E3419" t="s">
        <v>115</v>
      </c>
      <c r="H3419" t="s">
        <v>62</v>
      </c>
      <c r="I3419" t="s">
        <v>2</v>
      </c>
      <c r="J3419" t="s">
        <v>117</v>
      </c>
      <c r="K3419" s="16">
        <v>6</v>
      </c>
      <c r="L3419" s="17">
        <v>602.79399999999998</v>
      </c>
      <c r="M3419" s="17">
        <v>48.223520000000001</v>
      </c>
      <c r="N3419" s="17">
        <v>105.53399999999999</v>
      </c>
      <c r="O3419" s="18">
        <f t="shared" si="109"/>
        <v>-57.310479999999991</v>
      </c>
      <c r="P3419" s="17"/>
    </row>
    <row r="3420" spans="1:17" x14ac:dyDescent="0.2">
      <c r="A3420" s="5">
        <f t="shared" si="108"/>
        <v>3</v>
      </c>
      <c r="B3420" s="15">
        <v>45909</v>
      </c>
      <c r="C3420" t="s">
        <v>46</v>
      </c>
      <c r="D3420" t="s">
        <v>49</v>
      </c>
      <c r="E3420" t="s">
        <v>115</v>
      </c>
      <c r="H3420" t="s">
        <v>54</v>
      </c>
      <c r="I3420" t="s">
        <v>42</v>
      </c>
      <c r="J3420" t="s">
        <v>57</v>
      </c>
      <c r="K3420" s="16">
        <v>11</v>
      </c>
      <c r="L3420" s="17">
        <v>655.73500000000001</v>
      </c>
      <c r="M3420" s="17">
        <v>52.458800000000004</v>
      </c>
      <c r="N3420" s="17">
        <v>31.339000000000002</v>
      </c>
      <c r="O3420" s="18">
        <f t="shared" si="109"/>
        <v>21.119800000000001</v>
      </c>
      <c r="P3420" s="17"/>
    </row>
    <row r="3421" spans="1:17" x14ac:dyDescent="0.2">
      <c r="A3421" s="5">
        <f t="shared" si="108"/>
        <v>3</v>
      </c>
      <c r="B3421" s="15">
        <v>45909</v>
      </c>
      <c r="C3421" t="s">
        <v>48</v>
      </c>
      <c r="D3421" t="s">
        <v>49</v>
      </c>
      <c r="E3421" t="s">
        <v>115</v>
      </c>
      <c r="H3421" t="s">
        <v>54</v>
      </c>
      <c r="I3421" t="s">
        <v>36</v>
      </c>
      <c r="J3421" t="s">
        <v>57</v>
      </c>
      <c r="K3421" s="16">
        <v>11</v>
      </c>
      <c r="L3421" s="17">
        <v>622.03099999999995</v>
      </c>
      <c r="M3421" s="17">
        <v>49.762479999999996</v>
      </c>
      <c r="N3421" s="17">
        <v>23.443999999999999</v>
      </c>
      <c r="O3421" s="18">
        <f t="shared" si="109"/>
        <v>26.318479999999997</v>
      </c>
      <c r="P3421" s="17"/>
    </row>
    <row r="3422" spans="1:17" x14ac:dyDescent="0.2">
      <c r="A3422" s="5">
        <f t="shared" si="108"/>
        <v>3</v>
      </c>
      <c r="B3422" s="15">
        <v>45909</v>
      </c>
      <c r="C3422" t="s">
        <v>55</v>
      </c>
      <c r="D3422" t="s">
        <v>49</v>
      </c>
      <c r="E3422" t="s">
        <v>115</v>
      </c>
      <c r="H3422" t="s">
        <v>54</v>
      </c>
      <c r="I3422" t="s">
        <v>36</v>
      </c>
      <c r="J3422" t="s">
        <v>57</v>
      </c>
      <c r="K3422" s="16">
        <v>11</v>
      </c>
      <c r="L3422" s="17">
        <v>691.35699999999997</v>
      </c>
      <c r="M3422" s="17">
        <v>55.30856</v>
      </c>
      <c r="N3422" s="17">
        <v>21.454000000000001</v>
      </c>
      <c r="O3422" s="18">
        <f t="shared" si="109"/>
        <v>33.854559999999999</v>
      </c>
      <c r="P3422" s="17"/>
    </row>
    <row r="3423" spans="1:17" x14ac:dyDescent="0.2">
      <c r="A3423" s="5">
        <f t="shared" si="108"/>
        <v>3</v>
      </c>
      <c r="B3423" s="15">
        <v>45909</v>
      </c>
      <c r="C3423" t="s">
        <v>32</v>
      </c>
      <c r="D3423" t="s">
        <v>33</v>
      </c>
      <c r="E3423" t="s">
        <v>91</v>
      </c>
      <c r="F3423" t="s">
        <v>53</v>
      </c>
      <c r="H3423" t="s">
        <v>54</v>
      </c>
      <c r="I3423" t="s">
        <v>2</v>
      </c>
      <c r="J3423" t="s">
        <v>43</v>
      </c>
      <c r="K3423" s="16">
        <v>16</v>
      </c>
      <c r="L3423" s="17">
        <v>5856.4840000000004</v>
      </c>
      <c r="M3423" s="17">
        <v>468.51872000000003</v>
      </c>
      <c r="N3423" s="17">
        <v>111.91700000000002</v>
      </c>
      <c r="O3423" s="18">
        <f t="shared" si="109"/>
        <v>356.60172</v>
      </c>
      <c r="P3423" s="17"/>
      <c r="Q3423" t="s">
        <v>2</v>
      </c>
    </row>
    <row r="3424" spans="1:17" x14ac:dyDescent="0.2">
      <c r="A3424" s="5">
        <f t="shared" si="108"/>
        <v>3</v>
      </c>
      <c r="B3424" s="15">
        <v>45909</v>
      </c>
      <c r="C3424" t="s">
        <v>39</v>
      </c>
      <c r="D3424" t="s">
        <v>33</v>
      </c>
      <c r="E3424" t="s">
        <v>91</v>
      </c>
      <c r="H3424" t="s">
        <v>73</v>
      </c>
      <c r="I3424" t="s">
        <v>2</v>
      </c>
      <c r="J3424" t="s">
        <v>52</v>
      </c>
      <c r="K3424" s="16">
        <v>11</v>
      </c>
      <c r="L3424" s="17">
        <v>660.13400000000001</v>
      </c>
      <c r="M3424" s="17">
        <v>52.810720000000003</v>
      </c>
      <c r="N3424" s="17">
        <v>70.539000000000001</v>
      </c>
      <c r="O3424" s="18">
        <f t="shared" si="109"/>
        <v>-17.728279999999998</v>
      </c>
      <c r="P3424" s="17"/>
    </row>
    <row r="3425" spans="1:17" x14ac:dyDescent="0.2">
      <c r="A3425" s="5">
        <f t="shared" si="108"/>
        <v>3</v>
      </c>
      <c r="B3425" s="15">
        <v>45909</v>
      </c>
      <c r="C3425" t="s">
        <v>42</v>
      </c>
      <c r="D3425" t="s">
        <v>33</v>
      </c>
      <c r="E3425" t="s">
        <v>91</v>
      </c>
      <c r="H3425" t="s">
        <v>62</v>
      </c>
      <c r="I3425" t="s">
        <v>2</v>
      </c>
      <c r="J3425" t="s">
        <v>52</v>
      </c>
      <c r="K3425" s="16">
        <v>7</v>
      </c>
      <c r="L3425" s="17">
        <v>390.32400000000001</v>
      </c>
      <c r="M3425" s="17">
        <v>31.225920000000002</v>
      </c>
      <c r="N3425" s="17">
        <v>98.838999999999984</v>
      </c>
      <c r="O3425" s="18">
        <f t="shared" si="109"/>
        <v>-67.613079999999982</v>
      </c>
      <c r="P3425" s="17"/>
    </row>
    <row r="3426" spans="1:17" x14ac:dyDescent="0.2">
      <c r="A3426" s="5">
        <f t="shared" si="108"/>
        <v>3</v>
      </c>
      <c r="B3426" s="15">
        <v>45909</v>
      </c>
      <c r="C3426" t="s">
        <v>36</v>
      </c>
      <c r="D3426" t="s">
        <v>33</v>
      </c>
      <c r="E3426" t="s">
        <v>91</v>
      </c>
      <c r="H3426" t="s">
        <v>45</v>
      </c>
      <c r="I3426" t="s">
        <v>2</v>
      </c>
      <c r="J3426" t="s">
        <v>43</v>
      </c>
      <c r="K3426" s="16">
        <v>7</v>
      </c>
      <c r="L3426" s="17">
        <v>404.06400000000002</v>
      </c>
      <c r="M3426" s="17">
        <v>32.325120000000005</v>
      </c>
      <c r="N3426" s="17">
        <v>28.695999999999998</v>
      </c>
      <c r="O3426" s="18">
        <f t="shared" si="109"/>
        <v>3.6291200000000075</v>
      </c>
      <c r="P3426" s="17"/>
    </row>
    <row r="3427" spans="1:17" x14ac:dyDescent="0.2">
      <c r="A3427" s="5">
        <f t="shared" si="108"/>
        <v>3</v>
      </c>
      <c r="B3427" s="15">
        <v>45909</v>
      </c>
      <c r="C3427" t="s">
        <v>44</v>
      </c>
      <c r="D3427" t="s">
        <v>33</v>
      </c>
      <c r="E3427" t="s">
        <v>91</v>
      </c>
      <c r="H3427" t="s">
        <v>45</v>
      </c>
      <c r="I3427" t="s">
        <v>2</v>
      </c>
      <c r="J3427" t="s">
        <v>52</v>
      </c>
      <c r="K3427" s="16">
        <v>11</v>
      </c>
      <c r="L3427" s="17">
        <v>559.71</v>
      </c>
      <c r="M3427" s="17">
        <v>44.776800000000001</v>
      </c>
      <c r="N3427" s="17">
        <v>33.152999999999999</v>
      </c>
      <c r="O3427" s="18">
        <f t="shared" si="109"/>
        <v>11.623800000000003</v>
      </c>
      <c r="P3427" s="17"/>
    </row>
    <row r="3428" spans="1:17" x14ac:dyDescent="0.2">
      <c r="A3428" s="5">
        <f t="shared" si="108"/>
        <v>3</v>
      </c>
      <c r="B3428" s="15">
        <v>45909</v>
      </c>
      <c r="C3428" t="s">
        <v>46</v>
      </c>
      <c r="D3428" t="s">
        <v>33</v>
      </c>
      <c r="E3428" t="s">
        <v>91</v>
      </c>
      <c r="H3428" t="s">
        <v>54</v>
      </c>
      <c r="I3428" t="s">
        <v>2</v>
      </c>
      <c r="J3428" t="s">
        <v>40</v>
      </c>
      <c r="K3428" s="16">
        <v>12</v>
      </c>
      <c r="L3428" s="17">
        <v>723.58900000000006</v>
      </c>
      <c r="M3428" s="17">
        <v>57.887120000000003</v>
      </c>
      <c r="N3428" s="17">
        <v>75.069999999999993</v>
      </c>
      <c r="O3428" s="18">
        <f t="shared" si="109"/>
        <v>-17.18287999999999</v>
      </c>
      <c r="P3428" s="17"/>
    </row>
    <row r="3429" spans="1:17" x14ac:dyDescent="0.2">
      <c r="A3429" s="5">
        <f t="shared" si="108"/>
        <v>3</v>
      </c>
      <c r="B3429" s="15">
        <v>45909</v>
      </c>
      <c r="C3429" t="s">
        <v>48</v>
      </c>
      <c r="D3429" t="s">
        <v>33</v>
      </c>
      <c r="E3429" t="s">
        <v>91</v>
      </c>
      <c r="H3429" t="s">
        <v>35</v>
      </c>
      <c r="I3429" t="s">
        <v>32</v>
      </c>
      <c r="J3429" t="s">
        <v>43</v>
      </c>
      <c r="K3429" s="16">
        <v>9</v>
      </c>
      <c r="L3429" s="17">
        <v>625.61800000000005</v>
      </c>
      <c r="M3429" s="17">
        <v>50.049440000000004</v>
      </c>
      <c r="N3429" s="17">
        <v>78.031000000000006</v>
      </c>
      <c r="O3429" s="18">
        <f t="shared" si="109"/>
        <v>-27.981560000000002</v>
      </c>
      <c r="P3429" s="17"/>
    </row>
    <row r="3430" spans="1:17" x14ac:dyDescent="0.2">
      <c r="A3430" s="5">
        <f t="shared" si="108"/>
        <v>3</v>
      </c>
      <c r="B3430" s="15">
        <v>45909</v>
      </c>
      <c r="C3430" t="s">
        <v>55</v>
      </c>
      <c r="D3430" t="s">
        <v>33</v>
      </c>
      <c r="E3430" t="s">
        <v>91</v>
      </c>
      <c r="H3430" t="s">
        <v>54</v>
      </c>
      <c r="I3430" t="s">
        <v>2</v>
      </c>
      <c r="J3430" t="s">
        <v>43</v>
      </c>
      <c r="K3430" s="16">
        <v>18</v>
      </c>
      <c r="L3430" s="17">
        <v>938.14400000000001</v>
      </c>
      <c r="M3430" s="17">
        <v>75.051519999999996</v>
      </c>
      <c r="N3430" s="17">
        <v>70.313999999999993</v>
      </c>
      <c r="O3430" s="18">
        <f t="shared" si="109"/>
        <v>4.7375200000000035</v>
      </c>
      <c r="P3430" s="17"/>
    </row>
    <row r="3431" spans="1:17" x14ac:dyDescent="0.2">
      <c r="A3431" s="5">
        <f t="shared" si="108"/>
        <v>3</v>
      </c>
      <c r="B3431" s="15">
        <v>45909</v>
      </c>
      <c r="C3431" t="s">
        <v>70</v>
      </c>
      <c r="D3431" t="s">
        <v>33</v>
      </c>
      <c r="E3431" t="s">
        <v>91</v>
      </c>
      <c r="H3431" t="s">
        <v>54</v>
      </c>
      <c r="I3431" t="s">
        <v>2</v>
      </c>
      <c r="J3431" t="s">
        <v>43</v>
      </c>
      <c r="K3431" s="16">
        <v>17</v>
      </c>
      <c r="L3431" s="17">
        <v>552.77099999999996</v>
      </c>
      <c r="M3431" s="17">
        <v>44.221679999999999</v>
      </c>
      <c r="N3431" s="17">
        <v>47.292999999999992</v>
      </c>
      <c r="O3431" s="18">
        <f t="shared" si="109"/>
        <v>-3.0713199999999929</v>
      </c>
      <c r="P3431" s="17"/>
    </row>
    <row r="3432" spans="1:17" x14ac:dyDescent="0.2">
      <c r="A3432" s="5">
        <f t="shared" si="108"/>
        <v>4</v>
      </c>
      <c r="B3432" s="15">
        <v>45910</v>
      </c>
      <c r="C3432" t="s">
        <v>32</v>
      </c>
      <c r="D3432" t="s">
        <v>33</v>
      </c>
      <c r="E3432" t="s">
        <v>105</v>
      </c>
      <c r="H3432" t="s">
        <v>35</v>
      </c>
      <c r="I3432" t="s">
        <v>39</v>
      </c>
      <c r="J3432" t="s">
        <v>52</v>
      </c>
      <c r="K3432" s="16">
        <v>6</v>
      </c>
      <c r="L3432" s="17">
        <v>184.446</v>
      </c>
      <c r="M3432" s="17">
        <v>14.75568</v>
      </c>
      <c r="N3432" s="17">
        <v>66.716000000000008</v>
      </c>
      <c r="O3432" s="18">
        <f t="shared" si="109"/>
        <v>-51.96032000000001</v>
      </c>
      <c r="P3432" s="17"/>
    </row>
    <row r="3433" spans="1:17" x14ac:dyDescent="0.2">
      <c r="A3433" s="5">
        <f t="shared" si="108"/>
        <v>4</v>
      </c>
      <c r="B3433" s="15">
        <v>45910</v>
      </c>
      <c r="C3433" t="s">
        <v>39</v>
      </c>
      <c r="D3433" t="s">
        <v>33</v>
      </c>
      <c r="E3433" t="s">
        <v>105</v>
      </c>
      <c r="H3433" t="s">
        <v>45</v>
      </c>
      <c r="I3433" t="s">
        <v>2</v>
      </c>
      <c r="J3433" t="s">
        <v>43</v>
      </c>
      <c r="K3433" s="16">
        <v>9</v>
      </c>
      <c r="L3433" s="17">
        <v>345.53</v>
      </c>
      <c r="M3433" s="17">
        <v>27.642399999999999</v>
      </c>
      <c r="N3433" s="17">
        <v>28.36</v>
      </c>
      <c r="O3433" s="18">
        <f t="shared" si="109"/>
        <v>-0.7176000000000009</v>
      </c>
      <c r="P3433" s="17"/>
    </row>
    <row r="3434" spans="1:17" x14ac:dyDescent="0.2">
      <c r="A3434" s="5">
        <f t="shared" si="108"/>
        <v>4</v>
      </c>
      <c r="B3434" s="15">
        <v>45910</v>
      </c>
      <c r="C3434" t="s">
        <v>42</v>
      </c>
      <c r="D3434" t="s">
        <v>33</v>
      </c>
      <c r="E3434" t="s">
        <v>105</v>
      </c>
      <c r="H3434" t="s">
        <v>62</v>
      </c>
      <c r="I3434" t="s">
        <v>2</v>
      </c>
      <c r="J3434" t="s">
        <v>43</v>
      </c>
      <c r="K3434" s="16">
        <v>8</v>
      </c>
      <c r="L3434" s="17">
        <v>451.86099999999999</v>
      </c>
      <c r="M3434" s="17">
        <v>36.148879999999998</v>
      </c>
      <c r="N3434" s="17">
        <v>115.455</v>
      </c>
      <c r="O3434" s="18">
        <f t="shared" si="109"/>
        <v>-79.306119999999993</v>
      </c>
      <c r="P3434" s="17"/>
    </row>
    <row r="3435" spans="1:17" x14ac:dyDescent="0.2">
      <c r="A3435" s="5">
        <f t="shared" si="108"/>
        <v>4</v>
      </c>
      <c r="B3435" s="15">
        <v>45910</v>
      </c>
      <c r="C3435" t="s">
        <v>36</v>
      </c>
      <c r="D3435" t="s">
        <v>33</v>
      </c>
      <c r="E3435" t="s">
        <v>105</v>
      </c>
      <c r="H3435" t="s">
        <v>35</v>
      </c>
      <c r="I3435" t="s">
        <v>36</v>
      </c>
      <c r="J3435" t="s">
        <v>52</v>
      </c>
      <c r="K3435" s="16">
        <v>10</v>
      </c>
      <c r="L3435" s="17">
        <v>475.709</v>
      </c>
      <c r="M3435" s="17">
        <v>38.056719999999999</v>
      </c>
      <c r="N3435" s="17">
        <v>55.701999999999998</v>
      </c>
      <c r="O3435" s="18">
        <f t="shared" si="109"/>
        <v>-17.64528</v>
      </c>
      <c r="P3435" s="17"/>
    </row>
    <row r="3436" spans="1:17" x14ac:dyDescent="0.2">
      <c r="A3436" s="5">
        <f t="shared" si="108"/>
        <v>4</v>
      </c>
      <c r="B3436" s="15">
        <v>45910</v>
      </c>
      <c r="C3436" t="s">
        <v>44</v>
      </c>
      <c r="D3436" t="s">
        <v>33</v>
      </c>
      <c r="E3436" t="s">
        <v>105</v>
      </c>
      <c r="H3436" t="s">
        <v>35</v>
      </c>
      <c r="I3436" t="s">
        <v>42</v>
      </c>
      <c r="J3436" t="s">
        <v>68</v>
      </c>
      <c r="K3436" s="16">
        <v>9</v>
      </c>
      <c r="L3436" s="17">
        <v>427.75799999999998</v>
      </c>
      <c r="M3436" s="17">
        <v>34.220639999999996</v>
      </c>
      <c r="N3436" s="17">
        <v>68.529000000000011</v>
      </c>
      <c r="O3436" s="18">
        <f t="shared" si="109"/>
        <v>-34.308360000000015</v>
      </c>
      <c r="P3436" s="17"/>
      <c r="Q3436" t="s">
        <v>2</v>
      </c>
    </row>
    <row r="3437" spans="1:17" x14ac:dyDescent="0.2">
      <c r="A3437" s="5">
        <f t="shared" si="108"/>
        <v>4</v>
      </c>
      <c r="B3437" s="15">
        <v>45910</v>
      </c>
      <c r="C3437" t="s">
        <v>46</v>
      </c>
      <c r="D3437" t="s">
        <v>33</v>
      </c>
      <c r="E3437" t="s">
        <v>105</v>
      </c>
      <c r="H3437" t="s">
        <v>35</v>
      </c>
      <c r="I3437" t="s">
        <v>39</v>
      </c>
      <c r="J3437" t="s">
        <v>52</v>
      </c>
      <c r="K3437" s="16">
        <v>8</v>
      </c>
      <c r="L3437" s="17">
        <v>498.62700000000001</v>
      </c>
      <c r="M3437" s="17">
        <v>39.890160000000002</v>
      </c>
      <c r="N3437" s="17">
        <v>61.328999999999994</v>
      </c>
      <c r="O3437" s="18">
        <f t="shared" si="109"/>
        <v>-21.438839999999992</v>
      </c>
      <c r="P3437" s="17"/>
    </row>
    <row r="3438" spans="1:17" x14ac:dyDescent="0.2">
      <c r="A3438" s="5">
        <f t="shared" si="108"/>
        <v>4</v>
      </c>
      <c r="B3438" s="15">
        <v>45910</v>
      </c>
      <c r="C3438" t="s">
        <v>48</v>
      </c>
      <c r="D3438" t="s">
        <v>33</v>
      </c>
      <c r="E3438" t="s">
        <v>105</v>
      </c>
      <c r="H3438" t="s">
        <v>54</v>
      </c>
      <c r="I3438" t="s">
        <v>2</v>
      </c>
      <c r="J3438" t="s">
        <v>43</v>
      </c>
      <c r="K3438" s="16">
        <v>12</v>
      </c>
      <c r="L3438" s="17">
        <v>673.14800000000002</v>
      </c>
      <c r="M3438" s="17">
        <v>53.851840000000003</v>
      </c>
      <c r="N3438" s="17">
        <v>69.841999999999985</v>
      </c>
      <c r="O3438" s="18">
        <f t="shared" si="109"/>
        <v>-15.990159999999982</v>
      </c>
      <c r="P3438" s="17"/>
    </row>
    <row r="3439" spans="1:17" x14ac:dyDescent="0.2">
      <c r="A3439" s="5">
        <f t="shared" si="108"/>
        <v>4</v>
      </c>
      <c r="B3439" s="15">
        <v>45910</v>
      </c>
      <c r="C3439" t="s">
        <v>55</v>
      </c>
      <c r="D3439" t="s">
        <v>33</v>
      </c>
      <c r="E3439" t="s">
        <v>105</v>
      </c>
      <c r="H3439" t="s">
        <v>35</v>
      </c>
      <c r="I3439" t="s">
        <v>39</v>
      </c>
      <c r="J3439" t="s">
        <v>43</v>
      </c>
      <c r="K3439" s="16">
        <v>7</v>
      </c>
      <c r="L3439" s="17">
        <v>481.20299999999997</v>
      </c>
      <c r="M3439" s="17">
        <v>38.49624</v>
      </c>
      <c r="N3439" s="17">
        <v>58.652999999999999</v>
      </c>
      <c r="O3439" s="18">
        <f t="shared" si="109"/>
        <v>-20.156759999999998</v>
      </c>
      <c r="P3439" s="17"/>
    </row>
    <row r="3440" spans="1:17" x14ac:dyDescent="0.2">
      <c r="A3440" s="5">
        <f t="shared" si="108"/>
        <v>4</v>
      </c>
      <c r="B3440" s="15">
        <v>45910</v>
      </c>
      <c r="C3440" t="s">
        <v>32</v>
      </c>
      <c r="D3440" t="s">
        <v>49</v>
      </c>
      <c r="E3440" t="s">
        <v>97</v>
      </c>
      <c r="H3440" t="s">
        <v>51</v>
      </c>
      <c r="I3440" t="s">
        <v>2</v>
      </c>
      <c r="J3440" t="s">
        <v>117</v>
      </c>
      <c r="K3440" s="16">
        <v>8</v>
      </c>
      <c r="L3440" s="17">
        <v>570.47400000000005</v>
      </c>
      <c r="M3440" s="17">
        <v>45.637920000000001</v>
      </c>
      <c r="N3440" s="17">
        <v>32.902999999999999</v>
      </c>
      <c r="O3440" s="18">
        <f t="shared" si="109"/>
        <v>12.734920000000002</v>
      </c>
      <c r="P3440" s="17"/>
    </row>
    <row r="3441" spans="1:16" x14ac:dyDescent="0.2">
      <c r="A3441" s="5">
        <f t="shared" si="108"/>
        <v>4</v>
      </c>
      <c r="B3441" s="15">
        <v>45910</v>
      </c>
      <c r="C3441" t="s">
        <v>39</v>
      </c>
      <c r="D3441" t="s">
        <v>49</v>
      </c>
      <c r="E3441" t="s">
        <v>97</v>
      </c>
      <c r="H3441" t="s">
        <v>54</v>
      </c>
      <c r="I3441" t="s">
        <v>36</v>
      </c>
      <c r="J3441" t="s">
        <v>146</v>
      </c>
      <c r="K3441" s="16">
        <v>13</v>
      </c>
      <c r="L3441" s="17">
        <v>705.995</v>
      </c>
      <c r="M3441" s="17">
        <v>56.479600000000005</v>
      </c>
      <c r="N3441" s="17">
        <v>22.216999999999999</v>
      </c>
      <c r="O3441" s="18">
        <f t="shared" si="109"/>
        <v>34.262600000000006</v>
      </c>
      <c r="P3441" s="17"/>
    </row>
    <row r="3442" spans="1:16" x14ac:dyDescent="0.2">
      <c r="A3442" s="5">
        <f t="shared" si="108"/>
        <v>4</v>
      </c>
      <c r="B3442" s="15">
        <v>45910</v>
      </c>
      <c r="C3442" t="s">
        <v>42</v>
      </c>
      <c r="D3442" t="s">
        <v>49</v>
      </c>
      <c r="E3442" t="s">
        <v>97</v>
      </c>
      <c r="H3442" t="s">
        <v>35</v>
      </c>
      <c r="I3442" t="s">
        <v>42</v>
      </c>
      <c r="J3442" t="s">
        <v>52</v>
      </c>
      <c r="K3442" s="16">
        <v>13</v>
      </c>
      <c r="L3442" s="17">
        <v>737.86800000000005</v>
      </c>
      <c r="M3442" s="17">
        <v>59.029440000000008</v>
      </c>
      <c r="N3442" s="17">
        <v>26.582999999999998</v>
      </c>
      <c r="O3442" s="18">
        <f t="shared" si="109"/>
        <v>32.44644000000001</v>
      </c>
      <c r="P3442" s="17"/>
    </row>
    <row r="3443" spans="1:16" x14ac:dyDescent="0.2">
      <c r="A3443" s="5">
        <f t="shared" si="108"/>
        <v>4</v>
      </c>
      <c r="B3443" s="15">
        <v>45910</v>
      </c>
      <c r="C3443" t="s">
        <v>36</v>
      </c>
      <c r="D3443" t="s">
        <v>49</v>
      </c>
      <c r="E3443" t="s">
        <v>97</v>
      </c>
      <c r="H3443" t="s">
        <v>54</v>
      </c>
      <c r="I3443" t="s">
        <v>42</v>
      </c>
      <c r="J3443" t="s">
        <v>57</v>
      </c>
      <c r="K3443" s="16">
        <v>10</v>
      </c>
      <c r="L3443" s="17">
        <v>710.23500000000001</v>
      </c>
      <c r="M3443" s="17">
        <v>56.818800000000003</v>
      </c>
      <c r="N3443" s="17">
        <v>27.409000000000002</v>
      </c>
      <c r="O3443" s="18">
        <f t="shared" si="109"/>
        <v>29.409800000000001</v>
      </c>
      <c r="P3443" s="17"/>
    </row>
    <row r="3444" spans="1:16" x14ac:dyDescent="0.2">
      <c r="A3444" s="5">
        <f t="shared" si="108"/>
        <v>4</v>
      </c>
      <c r="B3444" s="15">
        <v>45910</v>
      </c>
      <c r="C3444" t="s">
        <v>44</v>
      </c>
      <c r="D3444" t="s">
        <v>33</v>
      </c>
      <c r="E3444" t="s">
        <v>97</v>
      </c>
      <c r="H3444" t="s">
        <v>35</v>
      </c>
      <c r="I3444" t="s">
        <v>42</v>
      </c>
      <c r="J3444" t="s">
        <v>43</v>
      </c>
      <c r="K3444" s="16">
        <v>5</v>
      </c>
      <c r="L3444" s="17">
        <v>274.07600000000002</v>
      </c>
      <c r="M3444" s="17">
        <v>21.926080000000002</v>
      </c>
      <c r="N3444" s="17">
        <v>25.928000000000001</v>
      </c>
      <c r="O3444" s="18">
        <f t="shared" si="109"/>
        <v>-4.0019199999999984</v>
      </c>
      <c r="P3444" s="17"/>
    </row>
    <row r="3445" spans="1:16" x14ac:dyDescent="0.2">
      <c r="A3445" s="5">
        <f t="shared" si="108"/>
        <v>4</v>
      </c>
      <c r="B3445" s="15">
        <v>45910</v>
      </c>
      <c r="C3445" t="s">
        <v>46</v>
      </c>
      <c r="D3445" t="s">
        <v>49</v>
      </c>
      <c r="E3445" t="s">
        <v>97</v>
      </c>
      <c r="H3445" t="s">
        <v>51</v>
      </c>
      <c r="I3445" t="s">
        <v>2</v>
      </c>
      <c r="J3445" t="s">
        <v>57</v>
      </c>
      <c r="K3445" s="16">
        <v>8</v>
      </c>
      <c r="L3445" s="17">
        <v>582.01700000000005</v>
      </c>
      <c r="M3445" s="17">
        <v>46.561360000000008</v>
      </c>
      <c r="N3445" s="17">
        <v>14.959000000000001</v>
      </c>
      <c r="O3445" s="18">
        <f t="shared" si="109"/>
        <v>31.602360000000004</v>
      </c>
      <c r="P3445" s="17"/>
    </row>
    <row r="3446" spans="1:16" x14ac:dyDescent="0.2">
      <c r="A3446" s="5">
        <f t="shared" si="108"/>
        <v>4</v>
      </c>
      <c r="B3446" s="15">
        <v>45910</v>
      </c>
      <c r="C3446" t="s">
        <v>48</v>
      </c>
      <c r="D3446" t="s">
        <v>33</v>
      </c>
      <c r="E3446" t="s">
        <v>97</v>
      </c>
      <c r="H3446" t="s">
        <v>35</v>
      </c>
      <c r="I3446" t="s">
        <v>42</v>
      </c>
      <c r="J3446" t="s">
        <v>40</v>
      </c>
      <c r="K3446" s="16">
        <v>5</v>
      </c>
      <c r="L3446" s="17">
        <v>232.36500000000001</v>
      </c>
      <c r="M3446" s="17">
        <v>18.589200000000002</v>
      </c>
      <c r="N3446" s="17">
        <v>25.709000000000003</v>
      </c>
      <c r="O3446" s="18">
        <f t="shared" si="109"/>
        <v>-7.1198000000000015</v>
      </c>
      <c r="P3446" s="17"/>
    </row>
    <row r="3447" spans="1:16" x14ac:dyDescent="0.2">
      <c r="A3447" s="5">
        <f t="shared" si="108"/>
        <v>4</v>
      </c>
      <c r="B3447" s="15">
        <v>45910</v>
      </c>
      <c r="C3447" t="s">
        <v>55</v>
      </c>
      <c r="D3447" t="s">
        <v>49</v>
      </c>
      <c r="E3447" t="s">
        <v>97</v>
      </c>
      <c r="H3447" t="s">
        <v>35</v>
      </c>
      <c r="I3447" t="s">
        <v>39</v>
      </c>
      <c r="J3447" t="s">
        <v>52</v>
      </c>
      <c r="K3447" s="16">
        <v>4</v>
      </c>
      <c r="L3447" s="17">
        <v>242.21100000000001</v>
      </c>
      <c r="M3447" s="17">
        <v>19.37688</v>
      </c>
      <c r="N3447" s="17">
        <v>36.042999999999999</v>
      </c>
      <c r="O3447" s="18">
        <f t="shared" si="109"/>
        <v>-16.666119999999999</v>
      </c>
      <c r="P3447" s="17"/>
    </row>
    <row r="3448" spans="1:16" x14ac:dyDescent="0.2">
      <c r="A3448" s="5">
        <f t="shared" si="108"/>
        <v>5</v>
      </c>
      <c r="B3448" s="15">
        <v>45911</v>
      </c>
      <c r="C3448" t="s">
        <v>32</v>
      </c>
      <c r="D3448" t="s">
        <v>33</v>
      </c>
      <c r="E3448" t="s">
        <v>92</v>
      </c>
      <c r="H3448" t="s">
        <v>35</v>
      </c>
      <c r="I3448" t="s">
        <v>42</v>
      </c>
      <c r="J3448" t="s">
        <v>43</v>
      </c>
      <c r="K3448" s="16">
        <v>9</v>
      </c>
      <c r="L3448" s="17">
        <v>239.46799999999999</v>
      </c>
      <c r="M3448" s="17">
        <v>19.157440000000001</v>
      </c>
      <c r="N3448" s="17">
        <v>27.601000000000003</v>
      </c>
      <c r="O3448" s="18">
        <f t="shared" si="109"/>
        <v>-8.4435600000000015</v>
      </c>
      <c r="P3448" s="17"/>
    </row>
    <row r="3449" spans="1:16" x14ac:dyDescent="0.2">
      <c r="A3449" s="5">
        <f t="shared" si="108"/>
        <v>5</v>
      </c>
      <c r="B3449" s="15">
        <v>45911</v>
      </c>
      <c r="C3449" t="s">
        <v>39</v>
      </c>
      <c r="D3449" t="s">
        <v>33</v>
      </c>
      <c r="E3449" t="s">
        <v>92</v>
      </c>
      <c r="H3449" t="s">
        <v>35</v>
      </c>
      <c r="I3449" t="s">
        <v>36</v>
      </c>
      <c r="J3449" t="s">
        <v>52</v>
      </c>
      <c r="K3449" s="16">
        <v>13</v>
      </c>
      <c r="L3449" s="17">
        <v>273.03500000000003</v>
      </c>
      <c r="M3449" s="17">
        <v>21.842800000000004</v>
      </c>
      <c r="N3449" s="17">
        <v>26.728999999999999</v>
      </c>
      <c r="O3449" s="18">
        <f t="shared" si="109"/>
        <v>-4.8861999999999952</v>
      </c>
      <c r="P3449" s="17"/>
    </row>
    <row r="3450" spans="1:16" x14ac:dyDescent="0.2">
      <c r="A3450" s="5">
        <f t="shared" si="108"/>
        <v>5</v>
      </c>
      <c r="B3450" s="15">
        <v>45911</v>
      </c>
      <c r="C3450" t="s">
        <v>42</v>
      </c>
      <c r="D3450" t="s">
        <v>33</v>
      </c>
      <c r="E3450" t="s">
        <v>92</v>
      </c>
      <c r="H3450" t="s">
        <v>35</v>
      </c>
      <c r="I3450" t="s">
        <v>42</v>
      </c>
      <c r="J3450" t="s">
        <v>40</v>
      </c>
      <c r="K3450" s="16">
        <v>9</v>
      </c>
      <c r="L3450" s="17">
        <v>312.947</v>
      </c>
      <c r="M3450" s="17">
        <v>25.03576</v>
      </c>
      <c r="N3450" s="17">
        <v>28.337999999999997</v>
      </c>
      <c r="O3450" s="18">
        <f t="shared" si="109"/>
        <v>-3.3022399999999976</v>
      </c>
      <c r="P3450" s="17"/>
    </row>
    <row r="3451" spans="1:16" x14ac:dyDescent="0.2">
      <c r="A3451" s="5">
        <f t="shared" si="108"/>
        <v>5</v>
      </c>
      <c r="B3451" s="15">
        <v>45911</v>
      </c>
      <c r="C3451" t="s">
        <v>36</v>
      </c>
      <c r="D3451" t="s">
        <v>49</v>
      </c>
      <c r="E3451" t="s">
        <v>92</v>
      </c>
      <c r="H3451" t="s">
        <v>51</v>
      </c>
      <c r="I3451" t="s">
        <v>2</v>
      </c>
      <c r="J3451" t="s">
        <v>52</v>
      </c>
      <c r="K3451" s="16">
        <v>14</v>
      </c>
      <c r="L3451" s="17">
        <v>564.64800000000002</v>
      </c>
      <c r="M3451" s="17">
        <v>45.171840000000003</v>
      </c>
      <c r="N3451" s="17">
        <v>28.101000000000006</v>
      </c>
      <c r="O3451" s="18">
        <f t="shared" si="109"/>
        <v>17.070839999999997</v>
      </c>
      <c r="P3451" s="17"/>
    </row>
    <row r="3452" spans="1:16" x14ac:dyDescent="0.2">
      <c r="A3452" s="5">
        <f t="shared" si="108"/>
        <v>5</v>
      </c>
      <c r="B3452" s="15">
        <v>45911</v>
      </c>
      <c r="C3452" t="s">
        <v>44</v>
      </c>
      <c r="D3452" t="s">
        <v>49</v>
      </c>
      <c r="E3452" t="s">
        <v>92</v>
      </c>
      <c r="H3452" t="s">
        <v>35</v>
      </c>
      <c r="I3452" t="s">
        <v>42</v>
      </c>
      <c r="J3452" t="s">
        <v>52</v>
      </c>
      <c r="K3452" s="16">
        <v>13</v>
      </c>
      <c r="L3452" s="17">
        <v>597.66</v>
      </c>
      <c r="M3452" s="17">
        <v>47.812799999999996</v>
      </c>
      <c r="N3452" s="17">
        <v>26.884999999999998</v>
      </c>
      <c r="O3452" s="18">
        <f t="shared" si="109"/>
        <v>20.927799999999998</v>
      </c>
      <c r="P3452" s="17"/>
    </row>
    <row r="3453" spans="1:16" x14ac:dyDescent="0.2">
      <c r="A3453" s="5">
        <f t="shared" si="108"/>
        <v>5</v>
      </c>
      <c r="B3453" s="15">
        <v>45911</v>
      </c>
      <c r="C3453" t="s">
        <v>46</v>
      </c>
      <c r="D3453" t="s">
        <v>49</v>
      </c>
      <c r="E3453" t="s">
        <v>92</v>
      </c>
      <c r="H3453" t="s">
        <v>51</v>
      </c>
      <c r="I3453" t="s">
        <v>2</v>
      </c>
      <c r="J3453" t="s">
        <v>57</v>
      </c>
      <c r="K3453" s="16">
        <v>14</v>
      </c>
      <c r="L3453" s="17">
        <v>591.06200000000001</v>
      </c>
      <c r="M3453" s="17">
        <v>47.284960000000005</v>
      </c>
      <c r="N3453" s="17">
        <v>19.489000000000001</v>
      </c>
      <c r="O3453" s="18">
        <f t="shared" si="109"/>
        <v>27.795960000000004</v>
      </c>
      <c r="P3453" s="17"/>
    </row>
    <row r="3454" spans="1:16" x14ac:dyDescent="0.2">
      <c r="A3454" s="5">
        <f t="shared" si="108"/>
        <v>5</v>
      </c>
      <c r="B3454" s="15">
        <v>45911</v>
      </c>
      <c r="C3454" t="s">
        <v>48</v>
      </c>
      <c r="D3454" t="s">
        <v>49</v>
      </c>
      <c r="E3454" t="s">
        <v>92</v>
      </c>
      <c r="H3454" t="s">
        <v>54</v>
      </c>
      <c r="I3454" t="s">
        <v>36</v>
      </c>
      <c r="J3454" t="s">
        <v>57</v>
      </c>
      <c r="K3454" s="16">
        <v>16</v>
      </c>
      <c r="L3454" s="17">
        <v>615.62400000000002</v>
      </c>
      <c r="M3454" s="17">
        <v>49.249920000000003</v>
      </c>
      <c r="N3454" s="17">
        <v>23.550999999999998</v>
      </c>
      <c r="O3454" s="18">
        <f t="shared" si="109"/>
        <v>25.698920000000005</v>
      </c>
      <c r="P3454" s="17"/>
    </row>
    <row r="3455" spans="1:16" x14ac:dyDescent="0.2">
      <c r="A3455" s="5">
        <f t="shared" si="108"/>
        <v>5</v>
      </c>
      <c r="B3455" s="15">
        <v>45911</v>
      </c>
      <c r="C3455" t="s">
        <v>55</v>
      </c>
      <c r="D3455" t="s">
        <v>49</v>
      </c>
      <c r="E3455" t="s">
        <v>92</v>
      </c>
      <c r="H3455" t="s">
        <v>54</v>
      </c>
      <c r="I3455" t="s">
        <v>36</v>
      </c>
      <c r="J3455" t="s">
        <v>57</v>
      </c>
      <c r="K3455" s="16">
        <v>16</v>
      </c>
      <c r="L3455" s="17">
        <v>583.30999999999995</v>
      </c>
      <c r="M3455" s="17">
        <v>46.6648</v>
      </c>
      <c r="N3455" s="17">
        <v>26.699000000000002</v>
      </c>
      <c r="O3455" s="18">
        <f t="shared" si="109"/>
        <v>19.965799999999998</v>
      </c>
      <c r="P3455" s="17"/>
    </row>
    <row r="3456" spans="1:16" x14ac:dyDescent="0.2">
      <c r="A3456" s="5">
        <f t="shared" si="108"/>
        <v>5</v>
      </c>
      <c r="B3456" s="15">
        <v>45911</v>
      </c>
      <c r="C3456" t="s">
        <v>32</v>
      </c>
      <c r="D3456" t="s">
        <v>49</v>
      </c>
      <c r="E3456" t="s">
        <v>132</v>
      </c>
      <c r="H3456" t="s">
        <v>63</v>
      </c>
      <c r="I3456" t="s">
        <v>64</v>
      </c>
      <c r="J3456" t="s">
        <v>117</v>
      </c>
      <c r="K3456" s="16">
        <v>4</v>
      </c>
      <c r="L3456" s="17">
        <v>336.50400000000002</v>
      </c>
      <c r="M3456" s="17">
        <v>26.920320000000004</v>
      </c>
      <c r="N3456" s="17">
        <v>120.321</v>
      </c>
      <c r="O3456" s="18">
        <f t="shared" si="109"/>
        <v>-93.400679999999994</v>
      </c>
      <c r="P3456" s="17"/>
    </row>
    <row r="3457" spans="1:17" x14ac:dyDescent="0.2">
      <c r="A3457" s="5">
        <f t="shared" si="108"/>
        <v>5</v>
      </c>
      <c r="B3457" s="15">
        <v>45911</v>
      </c>
      <c r="C3457" t="s">
        <v>39</v>
      </c>
      <c r="D3457" t="s">
        <v>49</v>
      </c>
      <c r="E3457" t="s">
        <v>132</v>
      </c>
      <c r="H3457" t="s">
        <v>63</v>
      </c>
      <c r="I3457" t="s">
        <v>121</v>
      </c>
      <c r="J3457" t="s">
        <v>117</v>
      </c>
      <c r="K3457" s="16">
        <v>5</v>
      </c>
      <c r="L3457" s="17">
        <v>421.34800000000001</v>
      </c>
      <c r="M3457" s="17">
        <v>33.707840000000004</v>
      </c>
      <c r="N3457" s="17">
        <v>160.87299999999999</v>
      </c>
      <c r="O3457" s="18">
        <f t="shared" si="109"/>
        <v>-127.16515999999999</v>
      </c>
      <c r="P3457" s="17"/>
      <c r="Q3457" t="s">
        <v>2</v>
      </c>
    </row>
    <row r="3458" spans="1:17" x14ac:dyDescent="0.2">
      <c r="A3458" s="5">
        <f t="shared" si="108"/>
        <v>5</v>
      </c>
      <c r="B3458" s="15">
        <v>45911</v>
      </c>
      <c r="C3458" t="s">
        <v>42</v>
      </c>
      <c r="D3458" t="s">
        <v>49</v>
      </c>
      <c r="E3458" t="s">
        <v>132</v>
      </c>
      <c r="H3458" t="s">
        <v>35</v>
      </c>
      <c r="I3458" t="s">
        <v>2</v>
      </c>
      <c r="J3458" t="s">
        <v>77</v>
      </c>
      <c r="K3458" s="16">
        <v>9</v>
      </c>
      <c r="L3458" s="17">
        <v>698.81799999999998</v>
      </c>
      <c r="M3458" s="17">
        <v>55.905439999999999</v>
      </c>
      <c r="N3458" s="17">
        <v>59.350999999999999</v>
      </c>
      <c r="O3458" s="18">
        <f t="shared" si="109"/>
        <v>-3.4455600000000004</v>
      </c>
      <c r="P3458" s="17"/>
    </row>
    <row r="3459" spans="1:17" x14ac:dyDescent="0.2">
      <c r="A3459" s="5">
        <f t="shared" si="108"/>
        <v>5</v>
      </c>
      <c r="B3459" s="15">
        <v>45911</v>
      </c>
      <c r="C3459" t="s">
        <v>36</v>
      </c>
      <c r="D3459" t="s">
        <v>49</v>
      </c>
      <c r="E3459" t="s">
        <v>132</v>
      </c>
      <c r="H3459" t="s">
        <v>54</v>
      </c>
      <c r="I3459" t="s">
        <v>2</v>
      </c>
      <c r="J3459" t="s">
        <v>52</v>
      </c>
      <c r="K3459" s="16">
        <v>13</v>
      </c>
      <c r="L3459" s="17">
        <v>947.91200000000003</v>
      </c>
      <c r="M3459" s="17">
        <v>75.83296</v>
      </c>
      <c r="N3459" s="17">
        <v>53.05</v>
      </c>
      <c r="O3459" s="18">
        <f t="shared" si="109"/>
        <v>22.782960000000003</v>
      </c>
      <c r="P3459" s="17"/>
    </row>
    <row r="3460" spans="1:17" x14ac:dyDescent="0.2">
      <c r="A3460" s="5">
        <f t="shared" si="108"/>
        <v>5</v>
      </c>
      <c r="B3460" s="15">
        <v>45911</v>
      </c>
      <c r="C3460" t="s">
        <v>44</v>
      </c>
      <c r="D3460" t="s">
        <v>49</v>
      </c>
      <c r="E3460" t="s">
        <v>132</v>
      </c>
      <c r="F3460" t="s">
        <v>53</v>
      </c>
      <c r="H3460" t="s">
        <v>54</v>
      </c>
      <c r="I3460" t="s">
        <v>2</v>
      </c>
      <c r="J3460" t="s">
        <v>52</v>
      </c>
      <c r="K3460" s="16">
        <v>15</v>
      </c>
      <c r="L3460" s="17">
        <v>7266.4560000000001</v>
      </c>
      <c r="M3460" s="17">
        <v>581.31648000000007</v>
      </c>
      <c r="N3460" s="17">
        <v>96.411000000000016</v>
      </c>
      <c r="O3460" s="18">
        <f t="shared" si="109"/>
        <v>484.90548000000007</v>
      </c>
      <c r="P3460" s="17"/>
    </row>
    <row r="3461" spans="1:17" x14ac:dyDescent="0.2">
      <c r="A3461" s="5">
        <f t="shared" si="108"/>
        <v>5</v>
      </c>
      <c r="B3461" s="15">
        <v>45911</v>
      </c>
      <c r="C3461" t="s">
        <v>46</v>
      </c>
      <c r="D3461" t="s">
        <v>49</v>
      </c>
      <c r="E3461" t="s">
        <v>132</v>
      </c>
      <c r="H3461" t="s">
        <v>63</v>
      </c>
      <c r="I3461" t="s">
        <v>64</v>
      </c>
      <c r="J3461" t="s">
        <v>57</v>
      </c>
      <c r="K3461" s="16">
        <v>5</v>
      </c>
      <c r="L3461" s="17">
        <v>499.37400000000002</v>
      </c>
      <c r="M3461" s="17">
        <v>39.949920000000006</v>
      </c>
      <c r="N3461" s="17">
        <v>110.29799999999999</v>
      </c>
      <c r="O3461" s="18">
        <f t="shared" si="109"/>
        <v>-70.348079999999982</v>
      </c>
      <c r="P3461" s="17"/>
    </row>
    <row r="3462" spans="1:17" x14ac:dyDescent="0.2">
      <c r="A3462" s="5">
        <f t="shared" si="108"/>
        <v>5</v>
      </c>
      <c r="B3462" s="15">
        <v>45911</v>
      </c>
      <c r="C3462" t="s">
        <v>48</v>
      </c>
      <c r="D3462" t="s">
        <v>49</v>
      </c>
      <c r="E3462" t="s">
        <v>132</v>
      </c>
      <c r="H3462" t="s">
        <v>54</v>
      </c>
      <c r="I3462" t="s">
        <v>42</v>
      </c>
      <c r="J3462" t="s">
        <v>57</v>
      </c>
      <c r="K3462" s="16">
        <v>11</v>
      </c>
      <c r="L3462" s="17">
        <v>933.54600000000005</v>
      </c>
      <c r="M3462" s="17">
        <v>74.68368000000001</v>
      </c>
      <c r="N3462" s="17">
        <v>34.088000000000001</v>
      </c>
      <c r="O3462" s="18">
        <f t="shared" si="109"/>
        <v>40.595680000000009</v>
      </c>
      <c r="P3462" s="17"/>
    </row>
    <row r="3463" spans="1:17" x14ac:dyDescent="0.2">
      <c r="A3463" s="5">
        <f t="shared" si="108"/>
        <v>5</v>
      </c>
      <c r="B3463" s="15">
        <v>45911</v>
      </c>
      <c r="C3463" t="s">
        <v>55</v>
      </c>
      <c r="D3463" t="s">
        <v>49</v>
      </c>
      <c r="E3463" t="s">
        <v>132</v>
      </c>
      <c r="H3463" t="s">
        <v>54</v>
      </c>
      <c r="I3463" t="s">
        <v>42</v>
      </c>
      <c r="J3463" t="s">
        <v>57</v>
      </c>
      <c r="K3463" s="16">
        <v>12</v>
      </c>
      <c r="L3463" s="17">
        <v>821.04399999999998</v>
      </c>
      <c r="M3463" s="17">
        <v>65.683520000000001</v>
      </c>
      <c r="N3463" s="17">
        <v>25.160000000000004</v>
      </c>
      <c r="O3463" s="18">
        <f t="shared" si="109"/>
        <v>40.523519999999998</v>
      </c>
      <c r="P3463" s="17"/>
      <c r="Q3463" t="s">
        <v>2</v>
      </c>
    </row>
    <row r="3464" spans="1:17" x14ac:dyDescent="0.2">
      <c r="A3464" s="5">
        <f t="shared" si="108"/>
        <v>6</v>
      </c>
      <c r="B3464" s="15">
        <v>45912</v>
      </c>
      <c r="C3464" t="s">
        <v>32</v>
      </c>
      <c r="D3464" t="s">
        <v>49</v>
      </c>
      <c r="E3464" t="s">
        <v>108</v>
      </c>
      <c r="H3464" t="s">
        <v>73</v>
      </c>
      <c r="I3464" t="s">
        <v>2</v>
      </c>
      <c r="J3464" t="s">
        <v>117</v>
      </c>
      <c r="K3464" s="16">
        <v>10</v>
      </c>
      <c r="L3464" s="17">
        <v>501.95800000000003</v>
      </c>
      <c r="M3464" s="17">
        <v>40.156640000000003</v>
      </c>
      <c r="N3464" s="17">
        <v>40.667999999999992</v>
      </c>
      <c r="O3464" s="18">
        <f t="shared" si="109"/>
        <v>-0.51135999999998916</v>
      </c>
      <c r="P3464" s="17"/>
    </row>
    <row r="3465" spans="1:17" x14ac:dyDescent="0.2">
      <c r="A3465" s="5">
        <f t="shared" si="108"/>
        <v>6</v>
      </c>
      <c r="B3465" s="15">
        <v>45912</v>
      </c>
      <c r="C3465" t="s">
        <v>39</v>
      </c>
      <c r="D3465" t="s">
        <v>49</v>
      </c>
      <c r="E3465" t="s">
        <v>108</v>
      </c>
      <c r="H3465" t="s">
        <v>35</v>
      </c>
      <c r="I3465" t="s">
        <v>39</v>
      </c>
      <c r="J3465" t="s">
        <v>57</v>
      </c>
      <c r="K3465" s="16">
        <v>8</v>
      </c>
      <c r="L3465" s="17">
        <v>600.35500000000002</v>
      </c>
      <c r="M3465" s="17">
        <v>48.028400000000005</v>
      </c>
      <c r="N3465" s="17">
        <v>32.127000000000002</v>
      </c>
      <c r="O3465" s="18">
        <f t="shared" si="109"/>
        <v>15.901400000000002</v>
      </c>
      <c r="P3465" s="17"/>
    </row>
    <row r="3466" spans="1:17" x14ac:dyDescent="0.2">
      <c r="A3466" s="5">
        <f t="shared" si="108"/>
        <v>6</v>
      </c>
      <c r="B3466" s="15">
        <v>45912</v>
      </c>
      <c r="C3466" t="s">
        <v>42</v>
      </c>
      <c r="D3466" t="s">
        <v>49</v>
      </c>
      <c r="E3466" t="s">
        <v>108</v>
      </c>
      <c r="H3466" t="s">
        <v>73</v>
      </c>
      <c r="I3466" t="s">
        <v>2</v>
      </c>
      <c r="J3466" t="s">
        <v>117</v>
      </c>
      <c r="K3466" s="16">
        <v>14</v>
      </c>
      <c r="L3466" s="17">
        <v>581.71900000000005</v>
      </c>
      <c r="M3466" s="17">
        <v>46.537520000000008</v>
      </c>
      <c r="N3466" s="17">
        <v>52.036999999999999</v>
      </c>
      <c r="O3466" s="18">
        <f t="shared" si="109"/>
        <v>-5.4994799999999913</v>
      </c>
      <c r="P3466" s="17"/>
    </row>
    <row r="3467" spans="1:17" x14ac:dyDescent="0.2">
      <c r="A3467" s="5">
        <f t="shared" si="108"/>
        <v>6</v>
      </c>
      <c r="B3467" s="15">
        <v>45912</v>
      </c>
      <c r="C3467" t="s">
        <v>36</v>
      </c>
      <c r="D3467" t="s">
        <v>49</v>
      </c>
      <c r="E3467" t="s">
        <v>108</v>
      </c>
      <c r="H3467" t="s">
        <v>51</v>
      </c>
      <c r="I3467" t="s">
        <v>2</v>
      </c>
      <c r="J3467" t="s">
        <v>117</v>
      </c>
      <c r="K3467" s="16">
        <v>12</v>
      </c>
      <c r="L3467" s="17">
        <v>813.54600000000005</v>
      </c>
      <c r="M3467" s="17">
        <v>65.083680000000001</v>
      </c>
      <c r="N3467" s="17">
        <v>53.477000000000004</v>
      </c>
      <c r="O3467" s="18">
        <f t="shared" si="109"/>
        <v>11.606679999999997</v>
      </c>
      <c r="P3467" s="17"/>
    </row>
    <row r="3468" spans="1:17" x14ac:dyDescent="0.2">
      <c r="A3468" s="5">
        <f t="shared" si="108"/>
        <v>6</v>
      </c>
      <c r="B3468" s="15">
        <v>45912</v>
      </c>
      <c r="C3468" t="s">
        <v>44</v>
      </c>
      <c r="D3468" t="s">
        <v>49</v>
      </c>
      <c r="E3468" t="s">
        <v>108</v>
      </c>
      <c r="H3468" t="s">
        <v>62</v>
      </c>
      <c r="I3468" t="s">
        <v>2</v>
      </c>
      <c r="J3468" t="s">
        <v>52</v>
      </c>
      <c r="K3468" s="16">
        <v>8</v>
      </c>
      <c r="L3468" s="17">
        <v>718.60299999999995</v>
      </c>
      <c r="M3468" s="17">
        <v>57.488239999999998</v>
      </c>
      <c r="N3468" s="17">
        <v>81.86099999999999</v>
      </c>
      <c r="O3468" s="18">
        <f t="shared" si="109"/>
        <v>-24.372759999999992</v>
      </c>
      <c r="P3468" s="17"/>
    </row>
    <row r="3469" spans="1:17" x14ac:dyDescent="0.2">
      <c r="A3469" s="5">
        <f t="shared" si="108"/>
        <v>6</v>
      </c>
      <c r="B3469" s="15">
        <v>45912</v>
      </c>
      <c r="C3469" t="s">
        <v>46</v>
      </c>
      <c r="D3469" t="s">
        <v>49</v>
      </c>
      <c r="E3469" t="s">
        <v>108</v>
      </c>
      <c r="H3469" t="s">
        <v>54</v>
      </c>
      <c r="I3469" t="s">
        <v>2</v>
      </c>
      <c r="J3469" t="s">
        <v>117</v>
      </c>
      <c r="K3469" s="16">
        <v>12</v>
      </c>
      <c r="L3469" s="17">
        <v>777.90599999999995</v>
      </c>
      <c r="M3469" s="17">
        <v>62.232479999999995</v>
      </c>
      <c r="N3469" s="17">
        <v>49.538000000000004</v>
      </c>
      <c r="O3469" s="18">
        <f t="shared" si="109"/>
        <v>12.694479999999992</v>
      </c>
      <c r="P3469" s="17"/>
    </row>
    <row r="3470" spans="1:17" x14ac:dyDescent="0.2">
      <c r="A3470" s="5">
        <f t="shared" si="108"/>
        <v>6</v>
      </c>
      <c r="B3470" s="15">
        <v>45912</v>
      </c>
      <c r="C3470" t="s">
        <v>48</v>
      </c>
      <c r="D3470" t="s">
        <v>49</v>
      </c>
      <c r="E3470" t="s">
        <v>108</v>
      </c>
      <c r="H3470" t="s">
        <v>51</v>
      </c>
      <c r="I3470" t="s">
        <v>2</v>
      </c>
      <c r="J3470" t="s">
        <v>52</v>
      </c>
      <c r="K3470" s="16">
        <v>14</v>
      </c>
      <c r="L3470" s="17">
        <v>886.60299999999995</v>
      </c>
      <c r="M3470" s="17">
        <v>70.928240000000002</v>
      </c>
      <c r="N3470" s="17">
        <v>38.148999999999994</v>
      </c>
      <c r="O3470" s="18">
        <f t="shared" si="109"/>
        <v>32.779240000000009</v>
      </c>
      <c r="P3470" s="17"/>
    </row>
    <row r="3471" spans="1:17" x14ac:dyDescent="0.2">
      <c r="A3471" s="5">
        <f t="shared" ref="A3471:A3534" si="110">WEEKDAY(B3471)</f>
        <v>6</v>
      </c>
      <c r="B3471" s="15">
        <v>45912</v>
      </c>
      <c r="C3471" t="s">
        <v>55</v>
      </c>
      <c r="D3471" t="s">
        <v>49</v>
      </c>
      <c r="E3471" t="s">
        <v>108</v>
      </c>
      <c r="H3471" t="s">
        <v>54</v>
      </c>
      <c r="I3471" t="s">
        <v>2</v>
      </c>
      <c r="J3471" t="s">
        <v>52</v>
      </c>
      <c r="K3471" s="16">
        <v>16</v>
      </c>
      <c r="L3471" s="17">
        <v>818.75599999999997</v>
      </c>
      <c r="M3471" s="17">
        <v>65.500479999999996</v>
      </c>
      <c r="N3471" s="17">
        <v>39.573</v>
      </c>
      <c r="O3471" s="18">
        <f t="shared" ref="O3471:O3534" si="111">M3471-N3471</f>
        <v>25.927479999999996</v>
      </c>
      <c r="P3471" s="17"/>
    </row>
    <row r="3472" spans="1:17" x14ac:dyDescent="0.2">
      <c r="A3472" s="5">
        <f t="shared" si="110"/>
        <v>6</v>
      </c>
      <c r="B3472" s="15">
        <v>45912</v>
      </c>
      <c r="C3472" t="s">
        <v>70</v>
      </c>
      <c r="D3472" t="s">
        <v>49</v>
      </c>
      <c r="E3472" t="s">
        <v>108</v>
      </c>
      <c r="H3472" t="s">
        <v>54</v>
      </c>
      <c r="I3472" t="s">
        <v>2</v>
      </c>
      <c r="J3472" t="s">
        <v>52</v>
      </c>
      <c r="K3472" s="16">
        <v>16</v>
      </c>
      <c r="L3472" s="17">
        <v>938.45299999999997</v>
      </c>
      <c r="M3472" s="17">
        <v>75.076239999999999</v>
      </c>
      <c r="N3472" s="17">
        <v>33.494999999999997</v>
      </c>
      <c r="O3472" s="18">
        <f t="shared" si="111"/>
        <v>41.581240000000001</v>
      </c>
      <c r="P3472" s="17"/>
    </row>
    <row r="3473" spans="1:17" x14ac:dyDescent="0.2">
      <c r="A3473" s="5">
        <f t="shared" si="110"/>
        <v>6</v>
      </c>
      <c r="B3473" s="15">
        <v>45912</v>
      </c>
      <c r="C3473" t="s">
        <v>32</v>
      </c>
      <c r="D3473" t="s">
        <v>49</v>
      </c>
      <c r="E3473" t="s">
        <v>112</v>
      </c>
      <c r="H3473" t="s">
        <v>54</v>
      </c>
      <c r="I3473" t="s">
        <v>36</v>
      </c>
      <c r="J3473" t="s">
        <v>57</v>
      </c>
      <c r="K3473" s="16">
        <v>14</v>
      </c>
      <c r="L3473" s="17">
        <v>638.29200000000003</v>
      </c>
      <c r="M3473" s="17">
        <v>51.063360000000003</v>
      </c>
      <c r="N3473" s="17">
        <v>21.843</v>
      </c>
      <c r="O3473" s="18">
        <f t="shared" si="111"/>
        <v>29.220360000000003</v>
      </c>
      <c r="P3473" s="17"/>
      <c r="Q3473" t="s">
        <v>2</v>
      </c>
    </row>
    <row r="3474" spans="1:17" x14ac:dyDescent="0.2">
      <c r="A3474" s="5">
        <f t="shared" si="110"/>
        <v>6</v>
      </c>
      <c r="B3474" s="15">
        <v>45912</v>
      </c>
      <c r="C3474" t="s">
        <v>39</v>
      </c>
      <c r="D3474" t="s">
        <v>49</v>
      </c>
      <c r="E3474" t="s">
        <v>112</v>
      </c>
      <c r="H3474" t="s">
        <v>54</v>
      </c>
      <c r="I3474" t="s">
        <v>36</v>
      </c>
      <c r="J3474" t="s">
        <v>57</v>
      </c>
      <c r="K3474" s="16">
        <v>15</v>
      </c>
      <c r="L3474" s="17">
        <v>749.88499999999999</v>
      </c>
      <c r="M3474" s="17">
        <v>59.9908</v>
      </c>
      <c r="N3474" s="17">
        <v>26.631</v>
      </c>
      <c r="O3474" s="18">
        <f t="shared" si="111"/>
        <v>33.3598</v>
      </c>
      <c r="P3474" s="17"/>
    </row>
    <row r="3475" spans="1:17" x14ac:dyDescent="0.2">
      <c r="A3475" s="5">
        <f t="shared" si="110"/>
        <v>6</v>
      </c>
      <c r="B3475" s="15">
        <v>45912</v>
      </c>
      <c r="C3475" t="s">
        <v>42</v>
      </c>
      <c r="D3475" t="s">
        <v>49</v>
      </c>
      <c r="E3475" t="s">
        <v>112</v>
      </c>
      <c r="H3475" t="s">
        <v>51</v>
      </c>
      <c r="I3475" t="s">
        <v>2</v>
      </c>
      <c r="J3475" t="s">
        <v>117</v>
      </c>
      <c r="K3475" s="16">
        <v>13</v>
      </c>
      <c r="L3475" s="17">
        <v>608.21199999999999</v>
      </c>
      <c r="M3475" s="17">
        <v>48.656959999999998</v>
      </c>
      <c r="N3475" s="17">
        <v>28.864999999999998</v>
      </c>
      <c r="O3475" s="18">
        <f t="shared" si="111"/>
        <v>19.79196</v>
      </c>
      <c r="P3475" s="17"/>
    </row>
    <row r="3476" spans="1:17" x14ac:dyDescent="0.2">
      <c r="A3476" s="5">
        <f t="shared" si="110"/>
        <v>6</v>
      </c>
      <c r="B3476" s="15">
        <v>45912</v>
      </c>
      <c r="C3476" t="s">
        <v>36</v>
      </c>
      <c r="D3476" t="s">
        <v>49</v>
      </c>
      <c r="E3476" t="s">
        <v>112</v>
      </c>
      <c r="H3476" t="s">
        <v>54</v>
      </c>
      <c r="I3476" t="s">
        <v>2</v>
      </c>
      <c r="J3476" t="s">
        <v>52</v>
      </c>
      <c r="K3476" s="16">
        <v>15</v>
      </c>
      <c r="L3476" s="17">
        <v>689.58</v>
      </c>
      <c r="M3476" s="17">
        <v>55.166400000000003</v>
      </c>
      <c r="N3476" s="17">
        <v>32.227000000000004</v>
      </c>
      <c r="O3476" s="18">
        <f t="shared" si="111"/>
        <v>22.939399999999999</v>
      </c>
      <c r="P3476" s="17"/>
      <c r="Q3476" t="s">
        <v>2</v>
      </c>
    </row>
    <row r="3477" spans="1:17" x14ac:dyDescent="0.2">
      <c r="A3477" s="5">
        <f t="shared" si="110"/>
        <v>6</v>
      </c>
      <c r="B3477" s="15">
        <v>45912</v>
      </c>
      <c r="C3477" t="s">
        <v>44</v>
      </c>
      <c r="D3477" t="s">
        <v>49</v>
      </c>
      <c r="E3477" t="s">
        <v>112</v>
      </c>
      <c r="H3477" t="s">
        <v>35</v>
      </c>
      <c r="I3477" t="s">
        <v>2</v>
      </c>
      <c r="J3477" t="s">
        <v>52</v>
      </c>
      <c r="K3477" s="16">
        <v>8</v>
      </c>
      <c r="L3477" s="17">
        <v>575.59900000000005</v>
      </c>
      <c r="M3477" s="17">
        <v>46.047920000000005</v>
      </c>
      <c r="N3477" s="17">
        <v>21.591000000000001</v>
      </c>
      <c r="O3477" s="18">
        <f t="shared" si="111"/>
        <v>24.456920000000004</v>
      </c>
      <c r="P3477" s="17"/>
    </row>
    <row r="3478" spans="1:17" x14ac:dyDescent="0.2">
      <c r="A3478" s="5">
        <f t="shared" si="110"/>
        <v>6</v>
      </c>
      <c r="B3478" s="15">
        <v>45912</v>
      </c>
      <c r="C3478" t="s">
        <v>46</v>
      </c>
      <c r="D3478" t="s">
        <v>49</v>
      </c>
      <c r="E3478" t="s">
        <v>112</v>
      </c>
      <c r="H3478" t="s">
        <v>35</v>
      </c>
      <c r="I3478" t="s">
        <v>39</v>
      </c>
      <c r="J3478" t="s">
        <v>52</v>
      </c>
      <c r="K3478" s="16">
        <v>6</v>
      </c>
      <c r="L3478" s="17">
        <v>423.13</v>
      </c>
      <c r="M3478" s="17">
        <v>33.8504</v>
      </c>
      <c r="N3478" s="17">
        <v>35.603999999999999</v>
      </c>
      <c r="O3478" s="18">
        <f t="shared" si="111"/>
        <v>-1.7535999999999987</v>
      </c>
      <c r="P3478" s="17"/>
    </row>
    <row r="3479" spans="1:17" x14ac:dyDescent="0.2">
      <c r="A3479" s="5">
        <f t="shared" si="110"/>
        <v>6</v>
      </c>
      <c r="B3479" s="15">
        <v>45912</v>
      </c>
      <c r="C3479" t="s">
        <v>48</v>
      </c>
      <c r="D3479" t="s">
        <v>49</v>
      </c>
      <c r="E3479" t="s">
        <v>112</v>
      </c>
      <c r="H3479" t="s">
        <v>35</v>
      </c>
      <c r="I3479" t="s">
        <v>2</v>
      </c>
      <c r="J3479" t="s">
        <v>52</v>
      </c>
      <c r="K3479" s="16">
        <v>9</v>
      </c>
      <c r="L3479" s="17">
        <v>543.32899999999995</v>
      </c>
      <c r="M3479" s="17">
        <v>43.466319999999996</v>
      </c>
      <c r="N3479" s="17">
        <v>21.591000000000001</v>
      </c>
      <c r="O3479" s="18">
        <f t="shared" si="111"/>
        <v>21.875319999999995</v>
      </c>
      <c r="P3479" s="17"/>
    </row>
    <row r="3480" spans="1:17" x14ac:dyDescent="0.2">
      <c r="A3480" s="5">
        <f t="shared" si="110"/>
        <v>7</v>
      </c>
      <c r="B3480" s="15">
        <v>45913</v>
      </c>
      <c r="C3480" t="s">
        <v>32</v>
      </c>
      <c r="D3480" t="s">
        <v>49</v>
      </c>
      <c r="E3480" t="s">
        <v>151</v>
      </c>
      <c r="H3480" t="s">
        <v>35</v>
      </c>
      <c r="I3480" t="s">
        <v>2</v>
      </c>
      <c r="J3480" t="s">
        <v>60</v>
      </c>
      <c r="K3480" s="16">
        <v>9</v>
      </c>
      <c r="L3480" s="17">
        <v>194.66399999999999</v>
      </c>
      <c r="M3480" s="17">
        <v>15.573119999999999</v>
      </c>
      <c r="N3480" s="17">
        <v>26.198</v>
      </c>
      <c r="O3480" s="18">
        <f t="shared" si="111"/>
        <v>-10.624880000000001</v>
      </c>
      <c r="P3480" s="17"/>
    </row>
    <row r="3481" spans="1:17" x14ac:dyDescent="0.2">
      <c r="A3481" s="5">
        <f t="shared" si="110"/>
        <v>7</v>
      </c>
      <c r="B3481" s="15">
        <v>45913</v>
      </c>
      <c r="C3481" t="s">
        <v>39</v>
      </c>
      <c r="D3481" t="s">
        <v>33</v>
      </c>
      <c r="E3481" t="s">
        <v>151</v>
      </c>
      <c r="H3481" t="s">
        <v>35</v>
      </c>
      <c r="I3481" t="s">
        <v>42</v>
      </c>
      <c r="J3481" t="s">
        <v>68</v>
      </c>
      <c r="K3481" s="16">
        <v>9</v>
      </c>
      <c r="L3481" s="17">
        <v>198.93700000000001</v>
      </c>
      <c r="M3481" s="17">
        <v>15.914960000000001</v>
      </c>
      <c r="N3481" s="17">
        <v>31.533000000000001</v>
      </c>
      <c r="O3481" s="18">
        <f t="shared" si="111"/>
        <v>-15.618040000000001</v>
      </c>
      <c r="P3481" s="17"/>
    </row>
    <row r="3482" spans="1:17" x14ac:dyDescent="0.2">
      <c r="A3482" s="5">
        <f t="shared" si="110"/>
        <v>7</v>
      </c>
      <c r="B3482" s="15">
        <v>45913</v>
      </c>
      <c r="C3482" t="s">
        <v>42</v>
      </c>
      <c r="D3482" t="s">
        <v>49</v>
      </c>
      <c r="E3482" t="s">
        <v>151</v>
      </c>
      <c r="H3482" t="s">
        <v>35</v>
      </c>
      <c r="I3482" t="s">
        <v>36</v>
      </c>
      <c r="J3482" t="s">
        <v>57</v>
      </c>
      <c r="K3482" s="16">
        <v>8</v>
      </c>
      <c r="L3482" s="17">
        <v>298.726</v>
      </c>
      <c r="M3482" s="17">
        <v>23.89808</v>
      </c>
      <c r="N3482" s="17">
        <v>16.556000000000001</v>
      </c>
      <c r="O3482" s="18">
        <f t="shared" si="111"/>
        <v>7.3420799999999993</v>
      </c>
      <c r="P3482" s="17"/>
    </row>
    <row r="3483" spans="1:17" x14ac:dyDescent="0.2">
      <c r="A3483" s="5">
        <f t="shared" si="110"/>
        <v>7</v>
      </c>
      <c r="B3483" s="15">
        <v>45913</v>
      </c>
      <c r="C3483" t="s">
        <v>36</v>
      </c>
      <c r="D3483" t="s">
        <v>33</v>
      </c>
      <c r="E3483" t="s">
        <v>151</v>
      </c>
      <c r="H3483" t="s">
        <v>35</v>
      </c>
      <c r="I3483" t="s">
        <v>42</v>
      </c>
      <c r="J3483" t="s">
        <v>52</v>
      </c>
      <c r="K3483" s="16">
        <v>8</v>
      </c>
      <c r="L3483" s="17">
        <v>312.37299999999999</v>
      </c>
      <c r="M3483" s="17">
        <v>24.989840000000001</v>
      </c>
      <c r="N3483" s="17">
        <v>31.773000000000003</v>
      </c>
      <c r="O3483" s="18">
        <f t="shared" si="111"/>
        <v>-6.7831600000000023</v>
      </c>
      <c r="P3483" s="17"/>
    </row>
    <row r="3484" spans="1:17" x14ac:dyDescent="0.2">
      <c r="A3484" s="5">
        <f t="shared" si="110"/>
        <v>7</v>
      </c>
      <c r="B3484" s="15">
        <v>45913</v>
      </c>
      <c r="C3484" t="s">
        <v>44</v>
      </c>
      <c r="D3484" t="s">
        <v>49</v>
      </c>
      <c r="E3484" t="s">
        <v>151</v>
      </c>
      <c r="H3484" t="s">
        <v>35</v>
      </c>
      <c r="I3484" t="s">
        <v>39</v>
      </c>
      <c r="J3484" t="s">
        <v>52</v>
      </c>
      <c r="K3484" s="16">
        <v>10</v>
      </c>
      <c r="L3484" s="17">
        <v>527.58000000000004</v>
      </c>
      <c r="M3484" s="17">
        <v>42.206400000000002</v>
      </c>
      <c r="N3484" s="17">
        <v>34.177</v>
      </c>
      <c r="O3484" s="18">
        <f t="shared" si="111"/>
        <v>8.0294000000000025</v>
      </c>
      <c r="P3484" s="17"/>
    </row>
    <row r="3485" spans="1:17" x14ac:dyDescent="0.2">
      <c r="A3485" s="5">
        <f t="shared" si="110"/>
        <v>7</v>
      </c>
      <c r="B3485" s="15">
        <v>45913</v>
      </c>
      <c r="C3485" t="s">
        <v>46</v>
      </c>
      <c r="D3485" t="s">
        <v>49</v>
      </c>
      <c r="E3485" t="s">
        <v>151</v>
      </c>
      <c r="H3485" t="s">
        <v>54</v>
      </c>
      <c r="I3485" t="s">
        <v>36</v>
      </c>
      <c r="J3485" t="s">
        <v>57</v>
      </c>
      <c r="K3485" s="16">
        <v>8</v>
      </c>
      <c r="L3485" s="17">
        <v>22.36</v>
      </c>
      <c r="M3485" s="17">
        <v>1.7887999999999999</v>
      </c>
      <c r="N3485" s="17">
        <v>24.527999999999999</v>
      </c>
      <c r="O3485" s="18">
        <f t="shared" si="111"/>
        <v>-22.7392</v>
      </c>
      <c r="P3485" s="17"/>
    </row>
    <row r="3486" spans="1:17" x14ac:dyDescent="0.2">
      <c r="A3486" s="5">
        <f t="shared" si="110"/>
        <v>7</v>
      </c>
      <c r="B3486" s="15">
        <v>45913</v>
      </c>
      <c r="C3486" t="s">
        <v>48</v>
      </c>
      <c r="D3486" t="s">
        <v>49</v>
      </c>
      <c r="E3486" t="s">
        <v>151</v>
      </c>
      <c r="F3486" t="s">
        <v>95</v>
      </c>
      <c r="H3486" t="s">
        <v>54</v>
      </c>
      <c r="I3486" t="s">
        <v>36</v>
      </c>
      <c r="J3486" t="s">
        <v>57</v>
      </c>
      <c r="K3486" s="16">
        <v>8</v>
      </c>
      <c r="L3486" s="17">
        <v>19.166</v>
      </c>
      <c r="M3486" s="17">
        <v>1.53328</v>
      </c>
      <c r="N3486" s="17">
        <v>26.284000000000002</v>
      </c>
      <c r="O3486" s="18">
        <f t="shared" si="111"/>
        <v>-24.750720000000001</v>
      </c>
      <c r="P3486" s="17"/>
    </row>
    <row r="3487" spans="1:17" x14ac:dyDescent="0.2">
      <c r="A3487" s="5">
        <f t="shared" si="110"/>
        <v>7</v>
      </c>
      <c r="B3487" s="15">
        <v>45913</v>
      </c>
      <c r="C3487" t="s">
        <v>55</v>
      </c>
      <c r="D3487" t="s">
        <v>49</v>
      </c>
      <c r="E3487" t="s">
        <v>151</v>
      </c>
      <c r="F3487" t="s">
        <v>95</v>
      </c>
      <c r="H3487" t="s">
        <v>35</v>
      </c>
      <c r="I3487" t="s">
        <v>2</v>
      </c>
      <c r="J3487" t="s">
        <v>52</v>
      </c>
      <c r="K3487" s="16">
        <v>8</v>
      </c>
      <c r="L3487" s="17">
        <v>8.0530000000000008</v>
      </c>
      <c r="M3487" s="17">
        <v>0.64424000000000003</v>
      </c>
      <c r="N3487" s="17">
        <v>19.466999999999999</v>
      </c>
      <c r="O3487" s="18">
        <f t="shared" si="111"/>
        <v>-18.822759999999999</v>
      </c>
      <c r="P3487" s="17"/>
    </row>
    <row r="3488" spans="1:17" x14ac:dyDescent="0.2">
      <c r="A3488" s="5">
        <f t="shared" si="110"/>
        <v>7</v>
      </c>
      <c r="B3488" s="15">
        <v>45913</v>
      </c>
      <c r="C3488" t="s">
        <v>32</v>
      </c>
      <c r="D3488" t="s">
        <v>49</v>
      </c>
      <c r="E3488" t="s">
        <v>142</v>
      </c>
      <c r="H3488" t="s">
        <v>73</v>
      </c>
      <c r="I3488" t="s">
        <v>2</v>
      </c>
      <c r="J3488" t="s">
        <v>117</v>
      </c>
      <c r="K3488" s="16">
        <v>9</v>
      </c>
      <c r="L3488" s="17">
        <v>228.58500000000001</v>
      </c>
      <c r="M3488" s="17">
        <v>18.286799999999999</v>
      </c>
      <c r="N3488" s="17">
        <v>41.290000000000006</v>
      </c>
      <c r="O3488" s="18">
        <f t="shared" si="111"/>
        <v>-23.003200000000007</v>
      </c>
      <c r="P3488" s="17"/>
    </row>
    <row r="3489" spans="1:17" x14ac:dyDescent="0.2">
      <c r="A3489" s="5">
        <f t="shared" si="110"/>
        <v>7</v>
      </c>
      <c r="B3489" s="15">
        <v>45913</v>
      </c>
      <c r="C3489" t="s">
        <v>39</v>
      </c>
      <c r="D3489" t="s">
        <v>49</v>
      </c>
      <c r="E3489" t="s">
        <v>142</v>
      </c>
      <c r="H3489" t="s">
        <v>45</v>
      </c>
      <c r="I3489" t="s">
        <v>36</v>
      </c>
      <c r="J3489" t="s">
        <v>57</v>
      </c>
      <c r="K3489" s="16">
        <v>11</v>
      </c>
      <c r="L3489" s="17">
        <v>335.37400000000002</v>
      </c>
      <c r="M3489" s="17">
        <v>26.829920000000001</v>
      </c>
      <c r="N3489" s="17">
        <v>24.93</v>
      </c>
      <c r="O3489" s="18">
        <f t="shared" si="111"/>
        <v>1.8999200000000016</v>
      </c>
      <c r="P3489" s="17"/>
    </row>
    <row r="3490" spans="1:17" x14ac:dyDescent="0.2">
      <c r="A3490" s="5">
        <f t="shared" si="110"/>
        <v>7</v>
      </c>
      <c r="B3490" s="15">
        <v>45913</v>
      </c>
      <c r="C3490" t="s">
        <v>42</v>
      </c>
      <c r="D3490" t="s">
        <v>49</v>
      </c>
      <c r="E3490" t="s">
        <v>142</v>
      </c>
      <c r="H3490" t="s">
        <v>54</v>
      </c>
      <c r="I3490" t="s">
        <v>2</v>
      </c>
      <c r="J3490" t="s">
        <v>52</v>
      </c>
      <c r="K3490" s="16">
        <v>10</v>
      </c>
      <c r="L3490" s="17">
        <v>402.22500000000002</v>
      </c>
      <c r="M3490" s="17">
        <v>32.178000000000004</v>
      </c>
      <c r="N3490" s="17">
        <v>37.496000000000002</v>
      </c>
      <c r="O3490" s="18">
        <f t="shared" si="111"/>
        <v>-5.3179999999999978</v>
      </c>
      <c r="P3490" s="17"/>
    </row>
    <row r="3491" spans="1:17" x14ac:dyDescent="0.2">
      <c r="A3491" s="5">
        <f t="shared" si="110"/>
        <v>7</v>
      </c>
      <c r="B3491" s="15">
        <v>45913</v>
      </c>
      <c r="C3491" t="s">
        <v>36</v>
      </c>
      <c r="D3491" t="s">
        <v>49</v>
      </c>
      <c r="E3491" t="s">
        <v>142</v>
      </c>
      <c r="H3491" t="s">
        <v>54</v>
      </c>
      <c r="I3491" t="s">
        <v>36</v>
      </c>
      <c r="J3491" t="s">
        <v>57</v>
      </c>
      <c r="K3491" s="16">
        <v>11</v>
      </c>
      <c r="L3491" s="17">
        <v>455.94099999999997</v>
      </c>
      <c r="M3491" s="17">
        <v>36.475279999999998</v>
      </c>
      <c r="N3491" s="17">
        <v>23.219000000000001</v>
      </c>
      <c r="O3491" s="18">
        <f t="shared" si="111"/>
        <v>13.256279999999997</v>
      </c>
      <c r="P3491" s="17"/>
      <c r="Q3491" t="s">
        <v>2</v>
      </c>
    </row>
    <row r="3492" spans="1:17" x14ac:dyDescent="0.2">
      <c r="A3492" s="5">
        <f t="shared" si="110"/>
        <v>7</v>
      </c>
      <c r="B3492" s="15">
        <v>45913</v>
      </c>
      <c r="C3492" t="s">
        <v>44</v>
      </c>
      <c r="D3492" t="s">
        <v>49</v>
      </c>
      <c r="E3492" t="s">
        <v>142</v>
      </c>
      <c r="H3492" t="s">
        <v>54</v>
      </c>
      <c r="I3492" t="s">
        <v>42</v>
      </c>
      <c r="J3492" t="s">
        <v>57</v>
      </c>
      <c r="K3492" s="16">
        <v>11</v>
      </c>
      <c r="L3492" s="17">
        <v>523.56500000000005</v>
      </c>
      <c r="M3492" s="17">
        <v>41.885200000000005</v>
      </c>
      <c r="N3492" s="17">
        <v>31.452000000000002</v>
      </c>
      <c r="O3492" s="18">
        <f t="shared" si="111"/>
        <v>10.433200000000003</v>
      </c>
      <c r="P3492" s="17"/>
    </row>
    <row r="3493" spans="1:17" x14ac:dyDescent="0.2">
      <c r="A3493" s="5">
        <f t="shared" si="110"/>
        <v>7</v>
      </c>
      <c r="B3493" s="15">
        <v>45913</v>
      </c>
      <c r="C3493" t="s">
        <v>46</v>
      </c>
      <c r="D3493" t="s">
        <v>49</v>
      </c>
      <c r="E3493" t="s">
        <v>142</v>
      </c>
      <c r="F3493" t="s">
        <v>95</v>
      </c>
      <c r="H3493" t="s">
        <v>35</v>
      </c>
      <c r="I3493" t="s">
        <v>39</v>
      </c>
      <c r="J3493" t="s">
        <v>117</v>
      </c>
      <c r="K3493" s="16">
        <v>6</v>
      </c>
      <c r="L3493" s="17">
        <v>17.294</v>
      </c>
      <c r="M3493" s="17">
        <v>1.3835200000000001</v>
      </c>
      <c r="N3493" s="17">
        <v>47.93</v>
      </c>
      <c r="O3493" s="18">
        <f t="shared" si="111"/>
        <v>-46.546480000000003</v>
      </c>
      <c r="P3493" s="17"/>
    </row>
    <row r="3494" spans="1:17" x14ac:dyDescent="0.2">
      <c r="A3494" s="5">
        <f t="shared" si="110"/>
        <v>7</v>
      </c>
      <c r="B3494" s="15">
        <v>45913</v>
      </c>
      <c r="C3494" t="s">
        <v>48</v>
      </c>
      <c r="D3494" t="s">
        <v>49</v>
      </c>
      <c r="E3494" t="s">
        <v>142</v>
      </c>
      <c r="F3494" t="s">
        <v>95</v>
      </c>
      <c r="H3494" t="s">
        <v>45</v>
      </c>
      <c r="I3494" t="s">
        <v>2</v>
      </c>
      <c r="J3494" t="s">
        <v>117</v>
      </c>
      <c r="K3494" s="16">
        <v>8</v>
      </c>
      <c r="L3494" s="17">
        <v>16.702000000000002</v>
      </c>
      <c r="M3494" s="17">
        <v>1.3361600000000002</v>
      </c>
      <c r="N3494" s="17">
        <v>23.254000000000001</v>
      </c>
      <c r="O3494" s="18">
        <f t="shared" si="111"/>
        <v>-21.917840000000002</v>
      </c>
      <c r="P3494" s="17"/>
    </row>
    <row r="3495" spans="1:17" x14ac:dyDescent="0.2">
      <c r="A3495" s="5">
        <f t="shared" si="110"/>
        <v>7</v>
      </c>
      <c r="B3495" s="15">
        <v>45913</v>
      </c>
      <c r="C3495" t="s">
        <v>55</v>
      </c>
      <c r="D3495" t="s">
        <v>49</v>
      </c>
      <c r="E3495" t="s">
        <v>142</v>
      </c>
      <c r="H3495" t="s">
        <v>54</v>
      </c>
      <c r="I3495" t="s">
        <v>2</v>
      </c>
      <c r="J3495" t="s">
        <v>52</v>
      </c>
      <c r="K3495" s="16">
        <v>10</v>
      </c>
      <c r="L3495" s="17">
        <v>42.874000000000002</v>
      </c>
      <c r="M3495" s="17">
        <v>3.4299200000000001</v>
      </c>
      <c r="N3495" s="17">
        <v>37.209000000000003</v>
      </c>
      <c r="O3495" s="18">
        <f t="shared" si="111"/>
        <v>-33.77908</v>
      </c>
      <c r="P3495" s="17"/>
    </row>
    <row r="3496" spans="1:17" x14ac:dyDescent="0.2">
      <c r="A3496" s="5">
        <f t="shared" si="110"/>
        <v>7</v>
      </c>
      <c r="B3496" s="15">
        <v>45913</v>
      </c>
      <c r="C3496" t="s">
        <v>32</v>
      </c>
      <c r="D3496" t="s">
        <v>33</v>
      </c>
      <c r="E3496" t="s">
        <v>91</v>
      </c>
      <c r="H3496" t="s">
        <v>35</v>
      </c>
      <c r="I3496" t="s">
        <v>42</v>
      </c>
      <c r="J3496" t="s">
        <v>43</v>
      </c>
      <c r="K3496" s="16">
        <v>8</v>
      </c>
      <c r="L3496" s="17">
        <v>376.24299999999999</v>
      </c>
      <c r="M3496" s="17">
        <v>30.099440000000001</v>
      </c>
      <c r="N3496" s="17">
        <v>60.682000000000009</v>
      </c>
      <c r="O3496" s="18">
        <f t="shared" si="111"/>
        <v>-30.582560000000008</v>
      </c>
      <c r="P3496" s="17"/>
    </row>
    <row r="3497" spans="1:17" x14ac:dyDescent="0.2">
      <c r="A3497" s="5">
        <f t="shared" si="110"/>
        <v>7</v>
      </c>
      <c r="B3497" s="15">
        <v>45913</v>
      </c>
      <c r="C3497" t="s">
        <v>39</v>
      </c>
      <c r="D3497" t="s">
        <v>33</v>
      </c>
      <c r="E3497" t="s">
        <v>91</v>
      </c>
      <c r="H3497" t="s">
        <v>73</v>
      </c>
      <c r="I3497" t="s">
        <v>2</v>
      </c>
      <c r="J3497" t="s">
        <v>52</v>
      </c>
      <c r="K3497" s="16">
        <v>18</v>
      </c>
      <c r="L3497" s="17">
        <v>440.15100000000001</v>
      </c>
      <c r="M3497" s="17">
        <v>35.21208</v>
      </c>
      <c r="N3497" s="17">
        <v>66.070999999999998</v>
      </c>
      <c r="O3497" s="18">
        <f t="shared" si="111"/>
        <v>-30.858919999999998</v>
      </c>
      <c r="P3497" s="17"/>
    </row>
    <row r="3498" spans="1:17" x14ac:dyDescent="0.2">
      <c r="A3498" s="5">
        <f t="shared" si="110"/>
        <v>7</v>
      </c>
      <c r="B3498" s="15">
        <v>45913</v>
      </c>
      <c r="C3498" t="s">
        <v>42</v>
      </c>
      <c r="D3498" t="s">
        <v>33</v>
      </c>
      <c r="E3498" t="s">
        <v>91</v>
      </c>
      <c r="H3498" t="s">
        <v>35</v>
      </c>
      <c r="I3498" t="s">
        <v>39</v>
      </c>
      <c r="J3498" t="s">
        <v>59</v>
      </c>
      <c r="K3498" s="16">
        <v>9</v>
      </c>
      <c r="L3498" s="17">
        <v>520.66300000000001</v>
      </c>
      <c r="M3498" s="17">
        <v>41.653040000000004</v>
      </c>
      <c r="N3498" s="17">
        <v>65.759</v>
      </c>
      <c r="O3498" s="18">
        <f t="shared" si="111"/>
        <v>-24.105959999999996</v>
      </c>
      <c r="P3498" s="17"/>
    </row>
    <row r="3499" spans="1:17" x14ac:dyDescent="0.2">
      <c r="A3499" s="5">
        <f t="shared" si="110"/>
        <v>7</v>
      </c>
      <c r="B3499" s="15">
        <v>45913</v>
      </c>
      <c r="C3499" t="s">
        <v>36</v>
      </c>
      <c r="D3499" t="s">
        <v>33</v>
      </c>
      <c r="E3499" t="s">
        <v>91</v>
      </c>
      <c r="H3499" t="s">
        <v>73</v>
      </c>
      <c r="I3499" t="s">
        <v>2</v>
      </c>
      <c r="J3499" t="s">
        <v>52</v>
      </c>
      <c r="K3499" s="16">
        <v>18</v>
      </c>
      <c r="L3499" s="17">
        <v>576.16700000000003</v>
      </c>
      <c r="M3499" s="17">
        <v>46.093360000000004</v>
      </c>
      <c r="N3499" s="17">
        <v>77.369</v>
      </c>
      <c r="O3499" s="18">
        <f t="shared" si="111"/>
        <v>-31.275639999999996</v>
      </c>
      <c r="P3499" s="17"/>
    </row>
    <row r="3500" spans="1:17" x14ac:dyDescent="0.2">
      <c r="A3500" s="5">
        <f t="shared" si="110"/>
        <v>7</v>
      </c>
      <c r="B3500" s="15">
        <v>45913</v>
      </c>
      <c r="C3500" t="s">
        <v>44</v>
      </c>
      <c r="D3500" t="s">
        <v>33</v>
      </c>
      <c r="E3500" t="s">
        <v>91</v>
      </c>
      <c r="H3500" t="s">
        <v>35</v>
      </c>
      <c r="I3500" t="s">
        <v>39</v>
      </c>
      <c r="J3500" t="s">
        <v>52</v>
      </c>
      <c r="K3500" s="16">
        <v>10</v>
      </c>
      <c r="L3500" s="17">
        <v>585.73500000000001</v>
      </c>
      <c r="M3500" s="17">
        <v>46.858800000000002</v>
      </c>
      <c r="N3500" s="17">
        <v>68.027000000000001</v>
      </c>
      <c r="O3500" s="18">
        <f t="shared" si="111"/>
        <v>-21.168199999999999</v>
      </c>
      <c r="P3500" s="17"/>
      <c r="Q3500" t="s">
        <v>2</v>
      </c>
    </row>
    <row r="3501" spans="1:17" x14ac:dyDescent="0.2">
      <c r="A3501" s="5">
        <f t="shared" si="110"/>
        <v>7</v>
      </c>
      <c r="B3501" s="15">
        <v>45913</v>
      </c>
      <c r="C3501" t="s">
        <v>46</v>
      </c>
      <c r="D3501" t="s">
        <v>33</v>
      </c>
      <c r="E3501" t="s">
        <v>91</v>
      </c>
      <c r="H3501" t="s">
        <v>73</v>
      </c>
      <c r="I3501" t="s">
        <v>2</v>
      </c>
      <c r="J3501" t="s">
        <v>43</v>
      </c>
      <c r="K3501" s="16">
        <v>16</v>
      </c>
      <c r="L3501" s="17">
        <v>620.02599999999995</v>
      </c>
      <c r="M3501" s="17">
        <v>49.602080000000001</v>
      </c>
      <c r="N3501" s="17">
        <v>60.567000000000007</v>
      </c>
      <c r="O3501" s="18">
        <f t="shared" si="111"/>
        <v>-10.964920000000006</v>
      </c>
      <c r="P3501" s="17"/>
    </row>
    <row r="3502" spans="1:17" x14ac:dyDescent="0.2">
      <c r="A3502" s="5">
        <f t="shared" si="110"/>
        <v>7</v>
      </c>
      <c r="B3502" s="15">
        <v>45913</v>
      </c>
      <c r="C3502" t="s">
        <v>48</v>
      </c>
      <c r="D3502" t="s">
        <v>33</v>
      </c>
      <c r="E3502" t="s">
        <v>91</v>
      </c>
      <c r="H3502" t="s">
        <v>54</v>
      </c>
      <c r="I3502" t="s">
        <v>2</v>
      </c>
      <c r="J3502" t="s">
        <v>40</v>
      </c>
      <c r="K3502" s="16">
        <v>15</v>
      </c>
      <c r="L3502" s="17">
        <v>671.85299999999995</v>
      </c>
      <c r="M3502" s="17">
        <v>53.748239999999996</v>
      </c>
      <c r="N3502" s="17">
        <v>75.078999999999994</v>
      </c>
      <c r="O3502" s="18">
        <f t="shared" si="111"/>
        <v>-21.330759999999998</v>
      </c>
      <c r="P3502" s="17"/>
    </row>
    <row r="3503" spans="1:17" x14ac:dyDescent="0.2">
      <c r="A3503" s="5">
        <f t="shared" si="110"/>
        <v>7</v>
      </c>
      <c r="B3503" s="15">
        <v>45913</v>
      </c>
      <c r="C3503" t="s">
        <v>55</v>
      </c>
      <c r="D3503" t="s">
        <v>33</v>
      </c>
      <c r="E3503" t="s">
        <v>91</v>
      </c>
      <c r="H3503" t="s">
        <v>126</v>
      </c>
      <c r="I3503" t="s">
        <v>2</v>
      </c>
      <c r="J3503" t="s">
        <v>40</v>
      </c>
      <c r="K3503" s="16">
        <v>16</v>
      </c>
      <c r="L3503" s="17">
        <v>719.10900000000004</v>
      </c>
      <c r="M3503" s="17">
        <v>57.528720000000007</v>
      </c>
      <c r="N3503" s="17">
        <v>117.76900000000001</v>
      </c>
      <c r="O3503" s="18">
        <f t="shared" si="111"/>
        <v>-60.240279999999998</v>
      </c>
      <c r="P3503" s="17"/>
    </row>
    <row r="3504" spans="1:17" x14ac:dyDescent="0.2">
      <c r="A3504" s="5">
        <f t="shared" si="110"/>
        <v>1</v>
      </c>
      <c r="B3504" s="15">
        <v>45914</v>
      </c>
      <c r="C3504" t="s">
        <v>32</v>
      </c>
      <c r="D3504" t="s">
        <v>33</v>
      </c>
      <c r="E3504" t="s">
        <v>119</v>
      </c>
      <c r="H3504" t="s">
        <v>35</v>
      </c>
      <c r="I3504" t="s">
        <v>36</v>
      </c>
      <c r="J3504" t="s">
        <v>52</v>
      </c>
      <c r="K3504" s="16">
        <v>7</v>
      </c>
      <c r="L3504" s="17">
        <v>283.07799999999997</v>
      </c>
      <c r="M3504" s="17">
        <v>22.646239999999999</v>
      </c>
      <c r="N3504" s="17">
        <v>24.100999999999999</v>
      </c>
      <c r="O3504" s="18">
        <f t="shared" si="111"/>
        <v>-1.4547600000000003</v>
      </c>
      <c r="P3504" s="17"/>
    </row>
    <row r="3505" spans="1:17" x14ac:dyDescent="0.2">
      <c r="A3505" s="5">
        <f t="shared" si="110"/>
        <v>1</v>
      </c>
      <c r="B3505" s="15">
        <v>45914</v>
      </c>
      <c r="C3505" t="s">
        <v>39</v>
      </c>
      <c r="D3505" t="s">
        <v>49</v>
      </c>
      <c r="E3505" t="s">
        <v>119</v>
      </c>
      <c r="H3505" t="s">
        <v>51</v>
      </c>
      <c r="I3505" t="s">
        <v>2</v>
      </c>
      <c r="J3505" t="s">
        <v>117</v>
      </c>
      <c r="K3505" s="16">
        <v>10</v>
      </c>
      <c r="L3505" s="17">
        <v>457.82900000000001</v>
      </c>
      <c r="M3505" s="17">
        <v>36.62632</v>
      </c>
      <c r="N3505" s="17">
        <v>19.018999999999998</v>
      </c>
      <c r="O3505" s="18">
        <f t="shared" si="111"/>
        <v>17.607320000000001</v>
      </c>
      <c r="P3505" s="17"/>
    </row>
    <row r="3506" spans="1:17" x14ac:dyDescent="0.2">
      <c r="A3506" s="5">
        <f t="shared" si="110"/>
        <v>1</v>
      </c>
      <c r="B3506" s="15">
        <v>45914</v>
      </c>
      <c r="C3506" t="s">
        <v>42</v>
      </c>
      <c r="D3506" t="s">
        <v>33</v>
      </c>
      <c r="E3506" t="s">
        <v>119</v>
      </c>
      <c r="H3506" t="s">
        <v>35</v>
      </c>
      <c r="I3506" t="s">
        <v>32</v>
      </c>
      <c r="J3506" t="s">
        <v>43</v>
      </c>
      <c r="K3506" s="16">
        <v>12</v>
      </c>
      <c r="L3506" s="17">
        <v>467.23899999999998</v>
      </c>
      <c r="M3506" s="17">
        <v>37.37912</v>
      </c>
      <c r="N3506" s="17">
        <v>58.019999999999996</v>
      </c>
      <c r="O3506" s="18">
        <f t="shared" si="111"/>
        <v>-20.640879999999996</v>
      </c>
      <c r="P3506" s="17"/>
    </row>
    <row r="3507" spans="1:17" x14ac:dyDescent="0.2">
      <c r="A3507" s="5">
        <f t="shared" si="110"/>
        <v>1</v>
      </c>
      <c r="B3507" s="15">
        <v>45914</v>
      </c>
      <c r="C3507" t="s">
        <v>36</v>
      </c>
      <c r="D3507" t="s">
        <v>49</v>
      </c>
      <c r="E3507" t="s">
        <v>119</v>
      </c>
      <c r="H3507" t="s">
        <v>54</v>
      </c>
      <c r="I3507" t="s">
        <v>2</v>
      </c>
      <c r="J3507" t="s">
        <v>52</v>
      </c>
      <c r="K3507" s="16">
        <v>10</v>
      </c>
      <c r="L3507" s="17">
        <v>544.54600000000005</v>
      </c>
      <c r="M3507" s="17">
        <v>43.563680000000005</v>
      </c>
      <c r="N3507" s="17">
        <v>35.503</v>
      </c>
      <c r="O3507" s="18">
        <f t="shared" si="111"/>
        <v>8.060680000000005</v>
      </c>
      <c r="P3507" s="17"/>
    </row>
    <row r="3508" spans="1:17" x14ac:dyDescent="0.2">
      <c r="A3508" s="5">
        <f t="shared" si="110"/>
        <v>1</v>
      </c>
      <c r="B3508" s="15">
        <v>45914</v>
      </c>
      <c r="C3508" t="s">
        <v>44</v>
      </c>
      <c r="D3508" t="s">
        <v>33</v>
      </c>
      <c r="E3508" t="s">
        <v>119</v>
      </c>
      <c r="H3508" t="s">
        <v>35</v>
      </c>
      <c r="I3508" t="s">
        <v>36</v>
      </c>
      <c r="J3508" t="s">
        <v>40</v>
      </c>
      <c r="K3508" s="16">
        <v>12</v>
      </c>
      <c r="L3508" s="17">
        <v>361.16500000000002</v>
      </c>
      <c r="M3508" s="17">
        <v>28.893200000000004</v>
      </c>
      <c r="N3508" s="17">
        <v>24.41</v>
      </c>
      <c r="O3508" s="18">
        <f t="shared" si="111"/>
        <v>4.4832000000000036</v>
      </c>
      <c r="P3508" s="17"/>
    </row>
    <row r="3509" spans="1:17" x14ac:dyDescent="0.2">
      <c r="A3509" s="5">
        <f t="shared" si="110"/>
        <v>1</v>
      </c>
      <c r="B3509" s="15">
        <v>45914</v>
      </c>
      <c r="C3509" t="s">
        <v>46</v>
      </c>
      <c r="D3509" t="s">
        <v>49</v>
      </c>
      <c r="E3509" t="s">
        <v>119</v>
      </c>
      <c r="H3509" t="s">
        <v>54</v>
      </c>
      <c r="I3509" t="s">
        <v>36</v>
      </c>
      <c r="J3509" t="s">
        <v>57</v>
      </c>
      <c r="K3509" s="16">
        <v>15</v>
      </c>
      <c r="L3509" s="17">
        <v>570.50599999999997</v>
      </c>
      <c r="M3509" s="17">
        <v>45.640479999999997</v>
      </c>
      <c r="N3509" s="17">
        <v>24.942</v>
      </c>
      <c r="O3509" s="18">
        <f t="shared" si="111"/>
        <v>20.698479999999996</v>
      </c>
      <c r="P3509" s="17"/>
    </row>
    <row r="3510" spans="1:17" x14ac:dyDescent="0.2">
      <c r="A3510" s="5">
        <f t="shared" si="110"/>
        <v>1</v>
      </c>
      <c r="B3510" s="15">
        <v>45914</v>
      </c>
      <c r="C3510" t="s">
        <v>48</v>
      </c>
      <c r="D3510" t="s">
        <v>49</v>
      </c>
      <c r="E3510" t="s">
        <v>119</v>
      </c>
      <c r="H3510" t="s">
        <v>54</v>
      </c>
      <c r="I3510" t="s">
        <v>36</v>
      </c>
      <c r="J3510" t="s">
        <v>57</v>
      </c>
      <c r="K3510" s="16">
        <v>14</v>
      </c>
      <c r="L3510" s="17">
        <v>650.16300000000001</v>
      </c>
      <c r="M3510" s="17">
        <v>52.013040000000004</v>
      </c>
      <c r="N3510" s="17">
        <v>22.475999999999999</v>
      </c>
      <c r="O3510" s="18">
        <f t="shared" si="111"/>
        <v>29.537040000000005</v>
      </c>
      <c r="P3510" s="17"/>
    </row>
    <row r="3511" spans="1:17" x14ac:dyDescent="0.2">
      <c r="A3511" s="5">
        <f t="shared" si="110"/>
        <v>1</v>
      </c>
      <c r="B3511" s="15">
        <v>45914</v>
      </c>
      <c r="C3511" t="s">
        <v>55</v>
      </c>
      <c r="D3511" t="s">
        <v>49</v>
      </c>
      <c r="E3511" t="s">
        <v>119</v>
      </c>
      <c r="H3511" t="s">
        <v>54</v>
      </c>
      <c r="I3511" t="s">
        <v>36</v>
      </c>
      <c r="J3511" t="s">
        <v>57</v>
      </c>
      <c r="K3511" s="16">
        <v>14</v>
      </c>
      <c r="L3511" s="17">
        <v>683.89200000000005</v>
      </c>
      <c r="M3511" s="17">
        <v>54.711360000000006</v>
      </c>
      <c r="N3511" s="17">
        <v>19.927</v>
      </c>
      <c r="O3511" s="18">
        <f t="shared" si="111"/>
        <v>34.784360000000007</v>
      </c>
      <c r="P3511" s="17"/>
    </row>
    <row r="3512" spans="1:17" x14ac:dyDescent="0.2">
      <c r="A3512" s="5">
        <f t="shared" si="110"/>
        <v>1</v>
      </c>
      <c r="B3512" s="15">
        <v>45914</v>
      </c>
      <c r="C3512" t="s">
        <v>32</v>
      </c>
      <c r="D3512" t="s">
        <v>49</v>
      </c>
      <c r="E3512" t="s">
        <v>132</v>
      </c>
      <c r="H3512" t="s">
        <v>63</v>
      </c>
      <c r="I3512" t="s">
        <v>64</v>
      </c>
      <c r="J3512" t="s">
        <v>57</v>
      </c>
      <c r="K3512" s="16">
        <v>8</v>
      </c>
      <c r="L3512" s="17">
        <v>576.18700000000001</v>
      </c>
      <c r="M3512" s="17">
        <v>46.09496</v>
      </c>
      <c r="N3512" s="17">
        <v>100.758</v>
      </c>
      <c r="O3512" s="18">
        <f t="shared" si="111"/>
        <v>-54.663039999999995</v>
      </c>
      <c r="P3512" s="17"/>
    </row>
    <row r="3513" spans="1:17" x14ac:dyDescent="0.2">
      <c r="A3513" s="5">
        <f t="shared" si="110"/>
        <v>1</v>
      </c>
      <c r="B3513" s="15">
        <v>45914</v>
      </c>
      <c r="C3513" t="s">
        <v>39</v>
      </c>
      <c r="D3513" t="s">
        <v>49</v>
      </c>
      <c r="E3513" t="s">
        <v>132</v>
      </c>
      <c r="H3513" t="s">
        <v>63</v>
      </c>
      <c r="I3513" t="s">
        <v>64</v>
      </c>
      <c r="J3513" t="s">
        <v>57</v>
      </c>
      <c r="K3513" s="16">
        <v>7</v>
      </c>
      <c r="L3513" s="17">
        <v>506.34</v>
      </c>
      <c r="M3513" s="17">
        <v>40.507199999999997</v>
      </c>
      <c r="N3513" s="17">
        <v>93.511999999999986</v>
      </c>
      <c r="O3513" s="18">
        <f t="shared" si="111"/>
        <v>-53.004799999999989</v>
      </c>
      <c r="P3513" s="17"/>
    </row>
    <row r="3514" spans="1:17" x14ac:dyDescent="0.2">
      <c r="A3514" s="5">
        <f t="shared" si="110"/>
        <v>1</v>
      </c>
      <c r="B3514" s="15">
        <v>45914</v>
      </c>
      <c r="C3514" t="s">
        <v>42</v>
      </c>
      <c r="D3514" t="s">
        <v>49</v>
      </c>
      <c r="E3514" t="s">
        <v>132</v>
      </c>
      <c r="F3514" t="s">
        <v>53</v>
      </c>
      <c r="H3514" t="s">
        <v>54</v>
      </c>
      <c r="I3514" t="s">
        <v>32</v>
      </c>
      <c r="J3514" t="s">
        <v>146</v>
      </c>
      <c r="K3514" s="16">
        <v>14</v>
      </c>
      <c r="L3514" s="17">
        <v>8757.3520000000008</v>
      </c>
      <c r="M3514" s="17">
        <v>700.58816000000013</v>
      </c>
      <c r="N3514" s="17">
        <v>155.184</v>
      </c>
      <c r="O3514" s="18">
        <f t="shared" si="111"/>
        <v>545.40416000000016</v>
      </c>
      <c r="P3514" s="17"/>
    </row>
    <row r="3515" spans="1:17" x14ac:dyDescent="0.2">
      <c r="A3515" s="5">
        <f t="shared" si="110"/>
        <v>1</v>
      </c>
      <c r="B3515" s="15">
        <v>45914</v>
      </c>
      <c r="C3515" t="s">
        <v>36</v>
      </c>
      <c r="D3515" t="s">
        <v>49</v>
      </c>
      <c r="E3515" t="s">
        <v>132</v>
      </c>
      <c r="H3515" t="s">
        <v>63</v>
      </c>
      <c r="I3515" t="s">
        <v>64</v>
      </c>
      <c r="J3515" t="s">
        <v>57</v>
      </c>
      <c r="K3515" s="16">
        <v>8</v>
      </c>
      <c r="L3515" s="17">
        <v>707.11599999999999</v>
      </c>
      <c r="M3515" s="17">
        <v>56.569279999999999</v>
      </c>
      <c r="N3515" s="17">
        <v>110.11099999999999</v>
      </c>
      <c r="O3515" s="18">
        <f t="shared" si="111"/>
        <v>-53.541719999999991</v>
      </c>
      <c r="P3515" s="17"/>
    </row>
    <row r="3516" spans="1:17" x14ac:dyDescent="0.2">
      <c r="A3516" s="5">
        <f t="shared" si="110"/>
        <v>1</v>
      </c>
      <c r="B3516" s="15">
        <v>45914</v>
      </c>
      <c r="C3516" t="s">
        <v>44</v>
      </c>
      <c r="D3516" t="s">
        <v>49</v>
      </c>
      <c r="E3516" t="s">
        <v>132</v>
      </c>
      <c r="H3516" t="s">
        <v>54</v>
      </c>
      <c r="I3516" t="s">
        <v>39</v>
      </c>
      <c r="J3516" t="s">
        <v>146</v>
      </c>
      <c r="K3516" s="16">
        <v>11</v>
      </c>
      <c r="L3516" s="17">
        <v>786.80899999999997</v>
      </c>
      <c r="M3516" s="17">
        <v>62.944719999999997</v>
      </c>
      <c r="N3516" s="17">
        <v>56.110999999999997</v>
      </c>
      <c r="O3516" s="18">
        <f t="shared" si="111"/>
        <v>6.8337199999999996</v>
      </c>
      <c r="P3516" s="17"/>
      <c r="Q3516" t="s">
        <v>2</v>
      </c>
    </row>
    <row r="3517" spans="1:17" x14ac:dyDescent="0.2">
      <c r="A3517" s="5">
        <f t="shared" si="110"/>
        <v>1</v>
      </c>
      <c r="B3517" s="15">
        <v>45914</v>
      </c>
      <c r="C3517" t="s">
        <v>46</v>
      </c>
      <c r="D3517" t="s">
        <v>49</v>
      </c>
      <c r="E3517" t="s">
        <v>132</v>
      </c>
      <c r="H3517" t="s">
        <v>54</v>
      </c>
      <c r="I3517" t="s">
        <v>42</v>
      </c>
      <c r="J3517" t="s">
        <v>57</v>
      </c>
      <c r="K3517" s="16">
        <v>12</v>
      </c>
      <c r="L3517" s="17">
        <v>797.79899999999998</v>
      </c>
      <c r="M3517" s="17">
        <v>63.823920000000001</v>
      </c>
      <c r="N3517" s="17">
        <v>46.656999999999996</v>
      </c>
      <c r="O3517" s="18">
        <f t="shared" si="111"/>
        <v>17.166920000000005</v>
      </c>
      <c r="P3517" s="17"/>
    </row>
    <row r="3518" spans="1:17" x14ac:dyDescent="0.2">
      <c r="A3518" s="5">
        <f t="shared" si="110"/>
        <v>1</v>
      </c>
      <c r="B3518" s="15">
        <v>45914</v>
      </c>
      <c r="C3518" t="s">
        <v>48</v>
      </c>
      <c r="D3518" t="s">
        <v>49</v>
      </c>
      <c r="E3518" t="s">
        <v>132</v>
      </c>
      <c r="H3518" t="s">
        <v>35</v>
      </c>
      <c r="I3518" t="s">
        <v>36</v>
      </c>
      <c r="J3518" t="s">
        <v>57</v>
      </c>
      <c r="K3518" s="16">
        <v>14</v>
      </c>
      <c r="L3518" s="17">
        <v>811.91399999999999</v>
      </c>
      <c r="M3518" s="17">
        <v>64.953119999999998</v>
      </c>
      <c r="N3518" s="17">
        <v>23.780999999999999</v>
      </c>
      <c r="O3518" s="18">
        <f t="shared" si="111"/>
        <v>41.17212</v>
      </c>
      <c r="P3518" s="17"/>
    </row>
    <row r="3519" spans="1:17" x14ac:dyDescent="0.2">
      <c r="A3519" s="5">
        <f t="shared" si="110"/>
        <v>1</v>
      </c>
      <c r="B3519" s="15">
        <v>45914</v>
      </c>
      <c r="C3519" t="s">
        <v>55</v>
      </c>
      <c r="D3519" t="s">
        <v>49</v>
      </c>
      <c r="E3519" t="s">
        <v>132</v>
      </c>
      <c r="H3519" t="s">
        <v>45</v>
      </c>
      <c r="I3519" t="s">
        <v>42</v>
      </c>
      <c r="J3519" t="s">
        <v>57</v>
      </c>
      <c r="K3519" s="16">
        <v>8</v>
      </c>
      <c r="L3519" s="17">
        <v>621.14499999999998</v>
      </c>
      <c r="M3519" s="17">
        <v>49.691600000000001</v>
      </c>
      <c r="N3519" s="17">
        <v>40.957000000000001</v>
      </c>
      <c r="O3519" s="18">
        <f t="shared" si="111"/>
        <v>8.7346000000000004</v>
      </c>
      <c r="P3519" s="17"/>
    </row>
    <row r="3520" spans="1:17" x14ac:dyDescent="0.2">
      <c r="A3520" s="5">
        <f t="shared" si="110"/>
        <v>1</v>
      </c>
      <c r="B3520" s="15">
        <v>45914</v>
      </c>
      <c r="C3520" t="s">
        <v>70</v>
      </c>
      <c r="D3520" t="s">
        <v>49</v>
      </c>
      <c r="E3520" t="s">
        <v>132</v>
      </c>
      <c r="H3520" t="s">
        <v>54</v>
      </c>
      <c r="I3520" t="s">
        <v>42</v>
      </c>
      <c r="J3520" t="s">
        <v>57</v>
      </c>
      <c r="K3520" s="16">
        <v>10</v>
      </c>
      <c r="L3520" s="17">
        <v>564.55200000000002</v>
      </c>
      <c r="M3520" s="17">
        <v>45.164160000000003</v>
      </c>
      <c r="N3520" s="17">
        <v>36.202999999999996</v>
      </c>
      <c r="O3520" s="18">
        <f t="shared" si="111"/>
        <v>8.9611600000000067</v>
      </c>
      <c r="P3520" s="17"/>
    </row>
    <row r="3521" spans="1:17" x14ac:dyDescent="0.2">
      <c r="A3521" s="5">
        <f t="shared" si="110"/>
        <v>2</v>
      </c>
      <c r="B3521" s="15">
        <v>45915</v>
      </c>
      <c r="C3521" t="s">
        <v>32</v>
      </c>
      <c r="D3521" t="s">
        <v>49</v>
      </c>
      <c r="E3521" t="s">
        <v>88</v>
      </c>
      <c r="H3521" t="s">
        <v>51</v>
      </c>
      <c r="I3521" t="s">
        <v>2</v>
      </c>
      <c r="J3521" t="s">
        <v>117</v>
      </c>
      <c r="K3521" s="16">
        <v>8</v>
      </c>
      <c r="L3521" s="17">
        <v>274.99700000000001</v>
      </c>
      <c r="M3521" s="17">
        <v>21.999760000000002</v>
      </c>
      <c r="N3521" s="17">
        <v>27.251000000000001</v>
      </c>
      <c r="O3521" s="18">
        <f t="shared" si="111"/>
        <v>-5.2512399999999992</v>
      </c>
      <c r="P3521" s="17"/>
    </row>
    <row r="3522" spans="1:17" x14ac:dyDescent="0.2">
      <c r="A3522" s="5">
        <f t="shared" si="110"/>
        <v>2</v>
      </c>
      <c r="B3522" s="15">
        <v>45915</v>
      </c>
      <c r="C3522" t="s">
        <v>39</v>
      </c>
      <c r="D3522" t="s">
        <v>49</v>
      </c>
      <c r="E3522" t="s">
        <v>88</v>
      </c>
      <c r="H3522" t="s">
        <v>45</v>
      </c>
      <c r="I3522" t="s">
        <v>2</v>
      </c>
      <c r="J3522" t="s">
        <v>52</v>
      </c>
      <c r="K3522" s="16">
        <v>7</v>
      </c>
      <c r="L3522" s="17">
        <v>221.71799999999999</v>
      </c>
      <c r="M3522" s="17">
        <v>17.737439999999999</v>
      </c>
      <c r="N3522" s="17">
        <v>28.343</v>
      </c>
      <c r="O3522" s="18">
        <f t="shared" si="111"/>
        <v>-10.605560000000001</v>
      </c>
      <c r="P3522" s="17"/>
    </row>
    <row r="3523" spans="1:17" x14ac:dyDescent="0.2">
      <c r="A3523" s="5">
        <f t="shared" si="110"/>
        <v>2</v>
      </c>
      <c r="B3523" s="15">
        <v>45915</v>
      </c>
      <c r="C3523" t="s">
        <v>42</v>
      </c>
      <c r="D3523" t="s">
        <v>49</v>
      </c>
      <c r="E3523" t="s">
        <v>88</v>
      </c>
      <c r="H3523" t="s">
        <v>45</v>
      </c>
      <c r="I3523" t="s">
        <v>2</v>
      </c>
      <c r="J3523" t="s">
        <v>117</v>
      </c>
      <c r="K3523" s="16">
        <v>10</v>
      </c>
      <c r="L3523" s="17">
        <v>318.98099999999999</v>
      </c>
      <c r="M3523" s="17">
        <v>25.51848</v>
      </c>
      <c r="N3523" s="17">
        <v>28.472999999999999</v>
      </c>
      <c r="O3523" s="18">
        <f t="shared" si="111"/>
        <v>-2.9545199999999987</v>
      </c>
      <c r="P3523" s="17"/>
      <c r="Q3523" t="s">
        <v>2</v>
      </c>
    </row>
    <row r="3524" spans="1:17" x14ac:dyDescent="0.2">
      <c r="A3524" s="5">
        <f t="shared" si="110"/>
        <v>2</v>
      </c>
      <c r="B3524" s="15">
        <v>45915</v>
      </c>
      <c r="C3524" t="s">
        <v>36</v>
      </c>
      <c r="D3524" t="s">
        <v>49</v>
      </c>
      <c r="E3524" t="s">
        <v>88</v>
      </c>
      <c r="H3524" t="s">
        <v>35</v>
      </c>
      <c r="I3524" t="s">
        <v>36</v>
      </c>
      <c r="J3524" t="s">
        <v>57</v>
      </c>
      <c r="K3524" s="16">
        <v>10</v>
      </c>
      <c r="L3524" s="17">
        <v>488.37099999999998</v>
      </c>
      <c r="M3524" s="17">
        <v>39.069679999999998</v>
      </c>
      <c r="N3524" s="17">
        <v>20.968</v>
      </c>
      <c r="O3524" s="18">
        <f t="shared" si="111"/>
        <v>18.101679999999998</v>
      </c>
      <c r="P3524" s="17"/>
    </row>
    <row r="3525" spans="1:17" x14ac:dyDescent="0.2">
      <c r="A3525" s="5">
        <f t="shared" si="110"/>
        <v>2</v>
      </c>
      <c r="B3525" s="15">
        <v>45915</v>
      </c>
      <c r="C3525" t="s">
        <v>44</v>
      </c>
      <c r="D3525" t="s">
        <v>49</v>
      </c>
      <c r="E3525" t="s">
        <v>88</v>
      </c>
      <c r="H3525" t="s">
        <v>62</v>
      </c>
      <c r="I3525" t="s">
        <v>2</v>
      </c>
      <c r="J3525" t="s">
        <v>52</v>
      </c>
      <c r="K3525" s="16">
        <v>9</v>
      </c>
      <c r="L3525" s="17">
        <v>425.90699999999998</v>
      </c>
      <c r="M3525" s="17">
        <v>34.072559999999996</v>
      </c>
      <c r="N3525" s="17">
        <v>91.77600000000001</v>
      </c>
      <c r="O3525" s="18">
        <f t="shared" si="111"/>
        <v>-57.703440000000015</v>
      </c>
      <c r="P3525" s="17"/>
    </row>
    <row r="3526" spans="1:17" x14ac:dyDescent="0.2">
      <c r="A3526" s="5">
        <f t="shared" si="110"/>
        <v>2</v>
      </c>
      <c r="B3526" s="15">
        <v>45915</v>
      </c>
      <c r="C3526" t="s">
        <v>46</v>
      </c>
      <c r="D3526" t="s">
        <v>49</v>
      </c>
      <c r="E3526" t="s">
        <v>88</v>
      </c>
      <c r="H3526" t="s">
        <v>54</v>
      </c>
      <c r="I3526" t="s">
        <v>36</v>
      </c>
      <c r="J3526" t="s">
        <v>146</v>
      </c>
      <c r="K3526" s="16">
        <v>11</v>
      </c>
      <c r="L3526" s="17">
        <v>402.75099999999998</v>
      </c>
      <c r="M3526" s="17">
        <v>32.220079999999996</v>
      </c>
      <c r="N3526" s="17">
        <v>25.227</v>
      </c>
      <c r="O3526" s="18">
        <f t="shared" si="111"/>
        <v>6.9930799999999955</v>
      </c>
      <c r="P3526" s="17"/>
      <c r="Q3526" t="s">
        <v>2</v>
      </c>
    </row>
    <row r="3527" spans="1:17" x14ac:dyDescent="0.2">
      <c r="A3527" s="5">
        <f t="shared" si="110"/>
        <v>2</v>
      </c>
      <c r="B3527" s="15">
        <v>45915</v>
      </c>
      <c r="C3527" t="s">
        <v>48</v>
      </c>
      <c r="D3527" t="s">
        <v>49</v>
      </c>
      <c r="E3527" t="s">
        <v>88</v>
      </c>
      <c r="H3527" t="s">
        <v>54</v>
      </c>
      <c r="I3527" t="s">
        <v>42</v>
      </c>
      <c r="J3527" t="s">
        <v>146</v>
      </c>
      <c r="K3527" s="16">
        <v>12</v>
      </c>
      <c r="L3527" s="17">
        <v>609.81299999999999</v>
      </c>
      <c r="M3527" s="17">
        <v>48.785040000000002</v>
      </c>
      <c r="N3527" s="17">
        <v>31.456000000000003</v>
      </c>
      <c r="O3527" s="18">
        <f t="shared" si="111"/>
        <v>17.329039999999999</v>
      </c>
      <c r="P3527" s="17"/>
    </row>
    <row r="3528" spans="1:17" x14ac:dyDescent="0.2">
      <c r="A3528" s="5">
        <f t="shared" si="110"/>
        <v>2</v>
      </c>
      <c r="B3528" s="15">
        <v>45915</v>
      </c>
      <c r="C3528" t="s">
        <v>32</v>
      </c>
      <c r="D3528" t="s">
        <v>49</v>
      </c>
      <c r="E3528" t="s">
        <v>71</v>
      </c>
      <c r="H3528" t="s">
        <v>35</v>
      </c>
      <c r="I3528" t="s">
        <v>39</v>
      </c>
      <c r="J3528" t="s">
        <v>117</v>
      </c>
      <c r="K3528" s="16">
        <v>7</v>
      </c>
      <c r="L3528" s="17">
        <v>380.23500000000001</v>
      </c>
      <c r="M3528" s="17">
        <v>30.418800000000001</v>
      </c>
      <c r="N3528" s="17">
        <v>44.1</v>
      </c>
      <c r="O3528" s="18">
        <f t="shared" si="111"/>
        <v>-13.6812</v>
      </c>
      <c r="P3528" s="17"/>
    </row>
    <row r="3529" spans="1:17" x14ac:dyDescent="0.2">
      <c r="A3529" s="5">
        <f t="shared" si="110"/>
        <v>2</v>
      </c>
      <c r="B3529" s="15">
        <v>45915</v>
      </c>
      <c r="C3529" t="s">
        <v>39</v>
      </c>
      <c r="D3529" t="s">
        <v>49</v>
      </c>
      <c r="E3529" t="s">
        <v>71</v>
      </c>
      <c r="H3529" t="s">
        <v>45</v>
      </c>
      <c r="I3529" t="s">
        <v>42</v>
      </c>
      <c r="J3529" t="s">
        <v>57</v>
      </c>
      <c r="K3529" s="16">
        <v>11</v>
      </c>
      <c r="L3529" s="17">
        <v>632.00800000000004</v>
      </c>
      <c r="M3529" s="17">
        <v>50.560640000000006</v>
      </c>
      <c r="N3529" s="17">
        <v>23.570999999999998</v>
      </c>
      <c r="O3529" s="18">
        <f t="shared" si="111"/>
        <v>26.989640000000009</v>
      </c>
      <c r="P3529" s="17"/>
    </row>
    <row r="3530" spans="1:17" x14ac:dyDescent="0.2">
      <c r="A3530" s="5">
        <f t="shared" si="110"/>
        <v>2</v>
      </c>
      <c r="B3530" s="15">
        <v>45915</v>
      </c>
      <c r="C3530" t="s">
        <v>42</v>
      </c>
      <c r="D3530" t="s">
        <v>49</v>
      </c>
      <c r="E3530" t="s">
        <v>71</v>
      </c>
      <c r="H3530" t="s">
        <v>35</v>
      </c>
      <c r="I3530" t="s">
        <v>39</v>
      </c>
      <c r="J3530" t="s">
        <v>117</v>
      </c>
      <c r="K3530" s="16">
        <v>9</v>
      </c>
      <c r="L3530" s="17">
        <v>631.05600000000004</v>
      </c>
      <c r="M3530" s="17">
        <v>50.484480000000005</v>
      </c>
      <c r="N3530" s="17">
        <v>46.293999999999997</v>
      </c>
      <c r="O3530" s="18">
        <f t="shared" si="111"/>
        <v>4.190480000000008</v>
      </c>
      <c r="P3530" s="17"/>
    </row>
    <row r="3531" spans="1:17" x14ac:dyDescent="0.2">
      <c r="A3531" s="5">
        <f t="shared" si="110"/>
        <v>2</v>
      </c>
      <c r="B3531" s="15">
        <v>45915</v>
      </c>
      <c r="C3531" t="s">
        <v>36</v>
      </c>
      <c r="D3531" t="s">
        <v>49</v>
      </c>
      <c r="E3531" t="s">
        <v>71</v>
      </c>
      <c r="H3531" t="s">
        <v>54</v>
      </c>
      <c r="I3531" t="s">
        <v>36</v>
      </c>
      <c r="J3531" t="s">
        <v>57</v>
      </c>
      <c r="K3531" s="16">
        <v>16</v>
      </c>
      <c r="L3531" s="17">
        <v>676.971</v>
      </c>
      <c r="M3531" s="17">
        <v>54.157679999999999</v>
      </c>
      <c r="N3531" s="17">
        <v>21.791</v>
      </c>
      <c r="O3531" s="18">
        <f t="shared" si="111"/>
        <v>32.366680000000002</v>
      </c>
      <c r="P3531" s="17"/>
    </row>
    <row r="3532" spans="1:17" x14ac:dyDescent="0.2">
      <c r="A3532" s="5">
        <f t="shared" si="110"/>
        <v>2</v>
      </c>
      <c r="B3532" s="15">
        <v>45915</v>
      </c>
      <c r="C3532" t="s">
        <v>44</v>
      </c>
      <c r="D3532" t="s">
        <v>49</v>
      </c>
      <c r="E3532" t="s">
        <v>71</v>
      </c>
      <c r="H3532" t="s">
        <v>45</v>
      </c>
      <c r="I3532" t="s">
        <v>2</v>
      </c>
      <c r="J3532" t="s">
        <v>52</v>
      </c>
      <c r="K3532" s="16">
        <v>11</v>
      </c>
      <c r="L3532" s="17">
        <v>739.38199999999995</v>
      </c>
      <c r="M3532" s="17">
        <v>59.150559999999999</v>
      </c>
      <c r="N3532" s="17">
        <v>38.728000000000002</v>
      </c>
      <c r="O3532" s="18">
        <f t="shared" si="111"/>
        <v>20.422559999999997</v>
      </c>
      <c r="P3532" s="17"/>
    </row>
    <row r="3533" spans="1:17" x14ac:dyDescent="0.2">
      <c r="A3533" s="5">
        <f t="shared" si="110"/>
        <v>2</v>
      </c>
      <c r="B3533" s="15">
        <v>45915</v>
      </c>
      <c r="C3533" t="s">
        <v>46</v>
      </c>
      <c r="D3533" t="s">
        <v>49</v>
      </c>
      <c r="E3533" t="s">
        <v>71</v>
      </c>
      <c r="H3533" t="s">
        <v>54</v>
      </c>
      <c r="I3533" t="s">
        <v>42</v>
      </c>
      <c r="J3533" t="s">
        <v>57</v>
      </c>
      <c r="K3533" s="16">
        <v>15</v>
      </c>
      <c r="L3533" s="17">
        <v>745.91399999999999</v>
      </c>
      <c r="M3533" s="17">
        <v>59.673119999999997</v>
      </c>
      <c r="N3533" s="17">
        <v>28.265000000000004</v>
      </c>
      <c r="O3533" s="18">
        <f t="shared" si="111"/>
        <v>31.408119999999993</v>
      </c>
      <c r="P3533" s="17"/>
    </row>
    <row r="3534" spans="1:17" x14ac:dyDescent="0.2">
      <c r="A3534" s="5">
        <f t="shared" si="110"/>
        <v>2</v>
      </c>
      <c r="B3534" s="15">
        <v>45915</v>
      </c>
      <c r="C3534" t="s">
        <v>48</v>
      </c>
      <c r="D3534" t="s">
        <v>49</v>
      </c>
      <c r="E3534" t="s">
        <v>71</v>
      </c>
      <c r="H3534" t="s">
        <v>54</v>
      </c>
      <c r="I3534" t="s">
        <v>42</v>
      </c>
      <c r="J3534" t="s">
        <v>57</v>
      </c>
      <c r="K3534" s="16">
        <v>15</v>
      </c>
      <c r="L3534" s="17">
        <v>910.87599999999998</v>
      </c>
      <c r="M3534" s="17">
        <v>72.870080000000002</v>
      </c>
      <c r="N3534" s="17">
        <v>26.977</v>
      </c>
      <c r="O3534" s="18">
        <f t="shared" si="111"/>
        <v>45.893079999999998</v>
      </c>
      <c r="P3534" s="17"/>
    </row>
    <row r="3535" spans="1:17" x14ac:dyDescent="0.2">
      <c r="A3535" s="5">
        <f t="shared" ref="A3535:A3598" si="112">WEEKDAY(B3535)</f>
        <v>2</v>
      </c>
      <c r="B3535" s="15">
        <v>45915</v>
      </c>
      <c r="C3535" t="s">
        <v>55</v>
      </c>
      <c r="D3535" t="s">
        <v>49</v>
      </c>
      <c r="E3535" t="s">
        <v>71</v>
      </c>
      <c r="H3535" t="s">
        <v>35</v>
      </c>
      <c r="I3535" t="s">
        <v>32</v>
      </c>
      <c r="J3535" t="s">
        <v>57</v>
      </c>
      <c r="K3535" s="16">
        <v>10</v>
      </c>
      <c r="L3535" s="17">
        <v>574.83600000000001</v>
      </c>
      <c r="M3535" s="17">
        <v>45.986879999999999</v>
      </c>
      <c r="N3535" s="17">
        <v>65.117000000000004</v>
      </c>
      <c r="O3535" s="18">
        <f t="shared" ref="O3535:O3598" si="113">M3535-N3535</f>
        <v>-19.130120000000005</v>
      </c>
      <c r="P3535" s="17"/>
    </row>
    <row r="3536" spans="1:17" x14ac:dyDescent="0.2">
      <c r="A3536" s="5">
        <f t="shared" si="112"/>
        <v>2</v>
      </c>
      <c r="B3536" s="15">
        <v>45915</v>
      </c>
      <c r="C3536" t="s">
        <v>70</v>
      </c>
      <c r="D3536" t="s">
        <v>49</v>
      </c>
      <c r="E3536" t="s">
        <v>71</v>
      </c>
      <c r="H3536" t="s">
        <v>54</v>
      </c>
      <c r="I3536" t="s">
        <v>36</v>
      </c>
      <c r="J3536" t="s">
        <v>57</v>
      </c>
      <c r="K3536" s="16">
        <v>16</v>
      </c>
      <c r="L3536" s="17">
        <v>615.06600000000003</v>
      </c>
      <c r="M3536" s="17">
        <v>49.205280000000002</v>
      </c>
      <c r="N3536" s="17">
        <v>21.172999999999998</v>
      </c>
      <c r="O3536" s="18">
        <f t="shared" si="113"/>
        <v>28.032280000000004</v>
      </c>
      <c r="P3536" s="17"/>
    </row>
    <row r="3537" spans="1:16" x14ac:dyDescent="0.2">
      <c r="A3537" s="5">
        <f t="shared" si="112"/>
        <v>3</v>
      </c>
      <c r="B3537" s="15">
        <v>45916</v>
      </c>
      <c r="C3537" t="s">
        <v>32</v>
      </c>
      <c r="D3537" t="s">
        <v>33</v>
      </c>
      <c r="E3537" t="s">
        <v>115</v>
      </c>
      <c r="H3537" t="s">
        <v>54</v>
      </c>
      <c r="I3537" t="s">
        <v>2</v>
      </c>
      <c r="J3537" t="s">
        <v>40</v>
      </c>
      <c r="K3537" s="16">
        <v>7</v>
      </c>
      <c r="L3537" s="17">
        <v>202.12100000000001</v>
      </c>
      <c r="M3537" s="17">
        <v>16.16968</v>
      </c>
      <c r="N3537" s="17">
        <v>32.840999999999994</v>
      </c>
      <c r="O3537" s="18">
        <f t="shared" si="113"/>
        <v>-16.671319999999994</v>
      </c>
      <c r="P3537" s="17"/>
    </row>
    <row r="3538" spans="1:16" x14ac:dyDescent="0.2">
      <c r="A3538" s="5">
        <f t="shared" si="112"/>
        <v>3</v>
      </c>
      <c r="B3538" s="15">
        <v>45916</v>
      </c>
      <c r="C3538" t="s">
        <v>39</v>
      </c>
      <c r="D3538" t="s">
        <v>33</v>
      </c>
      <c r="E3538" t="s">
        <v>115</v>
      </c>
      <c r="H3538" t="s">
        <v>35</v>
      </c>
      <c r="I3538" t="s">
        <v>42</v>
      </c>
      <c r="J3538" t="s">
        <v>40</v>
      </c>
      <c r="K3538" s="16">
        <v>11</v>
      </c>
      <c r="L3538" s="17">
        <v>345.69499999999999</v>
      </c>
      <c r="M3538" s="17">
        <v>27.6556</v>
      </c>
      <c r="N3538" s="17">
        <v>30.843</v>
      </c>
      <c r="O3538" s="18">
        <f t="shared" si="113"/>
        <v>-3.1874000000000002</v>
      </c>
      <c r="P3538" s="17"/>
    </row>
    <row r="3539" spans="1:16" x14ac:dyDescent="0.2">
      <c r="A3539" s="5">
        <f t="shared" si="112"/>
        <v>3</v>
      </c>
      <c r="B3539" s="15">
        <v>45916</v>
      </c>
      <c r="C3539" t="s">
        <v>42</v>
      </c>
      <c r="D3539" t="s">
        <v>33</v>
      </c>
      <c r="E3539" t="s">
        <v>115</v>
      </c>
      <c r="H3539" t="s">
        <v>54</v>
      </c>
      <c r="I3539" t="s">
        <v>2</v>
      </c>
      <c r="J3539" t="s">
        <v>43</v>
      </c>
      <c r="K3539" s="16">
        <v>11</v>
      </c>
      <c r="L3539" s="17">
        <v>387.12200000000001</v>
      </c>
      <c r="M3539" s="17">
        <v>30.969760000000001</v>
      </c>
      <c r="N3539" s="17">
        <v>31.191999999999997</v>
      </c>
      <c r="O3539" s="18">
        <f t="shared" si="113"/>
        <v>-0.22223999999999577</v>
      </c>
      <c r="P3539" s="17"/>
    </row>
    <row r="3540" spans="1:16" x14ac:dyDescent="0.2">
      <c r="A3540" s="5">
        <f t="shared" si="112"/>
        <v>3</v>
      </c>
      <c r="B3540" s="15">
        <v>45916</v>
      </c>
      <c r="C3540" t="s">
        <v>36</v>
      </c>
      <c r="D3540" t="s">
        <v>49</v>
      </c>
      <c r="E3540" t="s">
        <v>115</v>
      </c>
      <c r="H3540" t="s">
        <v>51</v>
      </c>
      <c r="I3540" t="s">
        <v>2</v>
      </c>
      <c r="J3540" t="s">
        <v>117</v>
      </c>
      <c r="K3540" s="16">
        <v>7</v>
      </c>
      <c r="L3540" s="17">
        <v>399.39100000000002</v>
      </c>
      <c r="M3540" s="17">
        <v>31.951280000000001</v>
      </c>
      <c r="N3540" s="17">
        <v>40.380000000000003</v>
      </c>
      <c r="O3540" s="18">
        <f t="shared" si="113"/>
        <v>-8.428720000000002</v>
      </c>
      <c r="P3540" s="17"/>
    </row>
    <row r="3541" spans="1:16" x14ac:dyDescent="0.2">
      <c r="A3541" s="5">
        <f t="shared" si="112"/>
        <v>3</v>
      </c>
      <c r="B3541" s="15">
        <v>45916</v>
      </c>
      <c r="C3541" t="s">
        <v>44</v>
      </c>
      <c r="D3541" t="s">
        <v>49</v>
      </c>
      <c r="E3541" t="s">
        <v>115</v>
      </c>
      <c r="H3541" t="s">
        <v>51</v>
      </c>
      <c r="I3541" t="s">
        <v>2</v>
      </c>
      <c r="J3541" t="s">
        <v>117</v>
      </c>
      <c r="K3541" s="16">
        <v>11</v>
      </c>
      <c r="L3541" s="17">
        <v>563.79700000000003</v>
      </c>
      <c r="M3541" s="17">
        <v>45.103760000000001</v>
      </c>
      <c r="N3541" s="17">
        <v>41.018000000000008</v>
      </c>
      <c r="O3541" s="18">
        <f t="shared" si="113"/>
        <v>4.0857599999999934</v>
      </c>
      <c r="P3541" s="17"/>
    </row>
    <row r="3542" spans="1:16" x14ac:dyDescent="0.2">
      <c r="A3542" s="5">
        <f t="shared" si="112"/>
        <v>3</v>
      </c>
      <c r="B3542" s="15">
        <v>45916</v>
      </c>
      <c r="C3542" t="s">
        <v>46</v>
      </c>
      <c r="D3542" t="s">
        <v>49</v>
      </c>
      <c r="E3542" t="s">
        <v>115</v>
      </c>
      <c r="H3542" t="s">
        <v>35</v>
      </c>
      <c r="I3542" t="s">
        <v>42</v>
      </c>
      <c r="J3542" t="s">
        <v>57</v>
      </c>
      <c r="K3542" s="16">
        <v>11</v>
      </c>
      <c r="L3542" s="17">
        <v>617.94500000000005</v>
      </c>
      <c r="M3542" s="17">
        <v>49.435600000000008</v>
      </c>
      <c r="N3542" s="17">
        <v>27.720999999999997</v>
      </c>
      <c r="O3542" s="18">
        <f t="shared" si="113"/>
        <v>21.714600000000011</v>
      </c>
      <c r="P3542" s="17" t="s">
        <v>2</v>
      </c>
    </row>
    <row r="3543" spans="1:16" x14ac:dyDescent="0.2">
      <c r="A3543" s="5">
        <f t="shared" si="112"/>
        <v>3</v>
      </c>
      <c r="B3543" s="15">
        <v>45916</v>
      </c>
      <c r="C3543" t="s">
        <v>48</v>
      </c>
      <c r="D3543" t="s">
        <v>49</v>
      </c>
      <c r="E3543" t="s">
        <v>115</v>
      </c>
      <c r="H3543" t="s">
        <v>51</v>
      </c>
      <c r="I3543" t="s">
        <v>2</v>
      </c>
      <c r="J3543" t="s">
        <v>52</v>
      </c>
      <c r="K3543" s="16">
        <v>13</v>
      </c>
      <c r="L3543" s="17">
        <v>573.03099999999995</v>
      </c>
      <c r="M3543" s="17">
        <v>45.842479999999995</v>
      </c>
      <c r="N3543" s="17">
        <v>30.002000000000002</v>
      </c>
      <c r="O3543" s="18">
        <f t="shared" si="113"/>
        <v>15.840479999999992</v>
      </c>
      <c r="P3543" s="17"/>
    </row>
    <row r="3544" spans="1:16" x14ac:dyDescent="0.2">
      <c r="A3544" s="5">
        <f t="shared" si="112"/>
        <v>3</v>
      </c>
      <c r="B3544" s="15">
        <v>45916</v>
      </c>
      <c r="C3544" t="s">
        <v>55</v>
      </c>
      <c r="D3544" t="s">
        <v>49</v>
      </c>
      <c r="E3544" t="s">
        <v>115</v>
      </c>
      <c r="H3544" t="s">
        <v>54</v>
      </c>
      <c r="I3544" t="s">
        <v>36</v>
      </c>
      <c r="J3544" t="s">
        <v>57</v>
      </c>
      <c r="K3544" s="16">
        <v>12</v>
      </c>
      <c r="L3544" s="17">
        <v>463.48099999999999</v>
      </c>
      <c r="M3544" s="17">
        <v>37.078479999999999</v>
      </c>
      <c r="N3544" s="17">
        <v>24.707999999999998</v>
      </c>
      <c r="O3544" s="18">
        <f t="shared" si="113"/>
        <v>12.370480000000001</v>
      </c>
      <c r="P3544" s="17"/>
    </row>
    <row r="3545" spans="1:16" x14ac:dyDescent="0.2">
      <c r="A3545" s="5">
        <f t="shared" si="112"/>
        <v>3</v>
      </c>
      <c r="B3545" s="15">
        <v>45916</v>
      </c>
      <c r="C3545" t="s">
        <v>32</v>
      </c>
      <c r="D3545" t="s">
        <v>49</v>
      </c>
      <c r="E3545" t="s">
        <v>105</v>
      </c>
      <c r="F3545" t="s">
        <v>53</v>
      </c>
      <c r="H3545" t="s">
        <v>54</v>
      </c>
      <c r="I3545" t="s">
        <v>39</v>
      </c>
      <c r="J3545" t="s">
        <v>57</v>
      </c>
      <c r="K3545" s="16">
        <v>16</v>
      </c>
      <c r="L3545" s="17">
        <v>5886.098</v>
      </c>
      <c r="M3545" s="17">
        <v>470.88783999999998</v>
      </c>
      <c r="N3545" s="17">
        <v>83.391000000000005</v>
      </c>
      <c r="O3545" s="18">
        <f t="shared" si="113"/>
        <v>387.49683999999996</v>
      </c>
      <c r="P3545" s="17"/>
    </row>
    <row r="3546" spans="1:16" x14ac:dyDescent="0.2">
      <c r="A3546" s="5">
        <f t="shared" si="112"/>
        <v>3</v>
      </c>
      <c r="B3546" s="15">
        <v>45916</v>
      </c>
      <c r="C3546" t="s">
        <v>39</v>
      </c>
      <c r="D3546" t="s">
        <v>49</v>
      </c>
      <c r="E3546" t="s">
        <v>105</v>
      </c>
      <c r="H3546" t="s">
        <v>35</v>
      </c>
      <c r="I3546" t="s">
        <v>42</v>
      </c>
      <c r="J3546" t="s">
        <v>52</v>
      </c>
      <c r="K3546" s="16">
        <v>9</v>
      </c>
      <c r="L3546" s="17">
        <v>537.47900000000004</v>
      </c>
      <c r="M3546" s="17">
        <v>42.998320000000007</v>
      </c>
      <c r="N3546" s="17">
        <v>26.401</v>
      </c>
      <c r="O3546" s="18">
        <f t="shared" si="113"/>
        <v>16.597320000000007</v>
      </c>
      <c r="P3546" s="17"/>
    </row>
    <row r="3547" spans="1:16" x14ac:dyDescent="0.2">
      <c r="A3547" s="5">
        <f t="shared" si="112"/>
        <v>3</v>
      </c>
      <c r="B3547" s="15">
        <v>45916</v>
      </c>
      <c r="C3547" t="s">
        <v>42</v>
      </c>
      <c r="D3547" t="s">
        <v>49</v>
      </c>
      <c r="E3547" t="s">
        <v>105</v>
      </c>
      <c r="H3547" t="s">
        <v>45</v>
      </c>
      <c r="I3547" t="s">
        <v>2</v>
      </c>
      <c r="J3547" t="s">
        <v>52</v>
      </c>
      <c r="K3547" s="16">
        <v>10</v>
      </c>
      <c r="L3547" s="17">
        <v>576.24900000000002</v>
      </c>
      <c r="M3547" s="17">
        <v>46.099920000000004</v>
      </c>
      <c r="N3547" s="17">
        <v>43.653000000000006</v>
      </c>
      <c r="O3547" s="18">
        <f t="shared" si="113"/>
        <v>2.4469199999999987</v>
      </c>
      <c r="P3547" s="17"/>
    </row>
    <row r="3548" spans="1:16" x14ac:dyDescent="0.2">
      <c r="A3548" s="5">
        <f t="shared" si="112"/>
        <v>3</v>
      </c>
      <c r="B3548" s="15">
        <v>45916</v>
      </c>
      <c r="C3548" t="s">
        <v>36</v>
      </c>
      <c r="D3548" t="s">
        <v>49</v>
      </c>
      <c r="E3548" t="s">
        <v>105</v>
      </c>
      <c r="H3548" t="s">
        <v>51</v>
      </c>
      <c r="I3548" t="s">
        <v>2</v>
      </c>
      <c r="J3548" t="s">
        <v>117</v>
      </c>
      <c r="K3548" s="16">
        <v>11</v>
      </c>
      <c r="L3548" s="17">
        <v>742.28499999999997</v>
      </c>
      <c r="M3548" s="17">
        <v>59.382799999999996</v>
      </c>
      <c r="N3548" s="17">
        <v>53.789000000000001</v>
      </c>
      <c r="O3548" s="18">
        <f t="shared" si="113"/>
        <v>5.5937999999999946</v>
      </c>
      <c r="P3548" s="17"/>
    </row>
    <row r="3549" spans="1:16" x14ac:dyDescent="0.2">
      <c r="A3549" s="5">
        <f t="shared" si="112"/>
        <v>3</v>
      </c>
      <c r="B3549" s="15">
        <v>45916</v>
      </c>
      <c r="C3549" t="s">
        <v>44</v>
      </c>
      <c r="D3549" t="s">
        <v>49</v>
      </c>
      <c r="E3549" t="s">
        <v>105</v>
      </c>
      <c r="H3549" t="s">
        <v>35</v>
      </c>
      <c r="I3549" t="s">
        <v>42</v>
      </c>
      <c r="J3549" t="s">
        <v>52</v>
      </c>
      <c r="K3549" s="16">
        <v>13</v>
      </c>
      <c r="L3549" s="17">
        <v>774.47699999999998</v>
      </c>
      <c r="M3549" s="17">
        <v>61.958159999999999</v>
      </c>
      <c r="N3549" s="17">
        <v>31.311000000000003</v>
      </c>
      <c r="O3549" s="18">
        <f t="shared" si="113"/>
        <v>30.647159999999996</v>
      </c>
      <c r="P3549" s="17"/>
    </row>
    <row r="3550" spans="1:16" x14ac:dyDescent="0.2">
      <c r="A3550" s="5">
        <f t="shared" si="112"/>
        <v>3</v>
      </c>
      <c r="B3550" s="15">
        <v>45916</v>
      </c>
      <c r="C3550" t="s">
        <v>46</v>
      </c>
      <c r="D3550" t="s">
        <v>49</v>
      </c>
      <c r="E3550" t="s">
        <v>105</v>
      </c>
      <c r="H3550" t="s">
        <v>45</v>
      </c>
      <c r="I3550" t="s">
        <v>42</v>
      </c>
      <c r="J3550" t="s">
        <v>57</v>
      </c>
      <c r="K3550" s="16">
        <v>11</v>
      </c>
      <c r="L3550" s="17">
        <v>724.74800000000005</v>
      </c>
      <c r="M3550" s="17">
        <v>57.979840000000003</v>
      </c>
      <c r="N3550" s="17">
        <v>25.812999999999999</v>
      </c>
      <c r="O3550" s="18">
        <f t="shared" si="113"/>
        <v>32.166840000000008</v>
      </c>
      <c r="P3550" s="17" t="s">
        <v>2</v>
      </c>
    </row>
    <row r="3551" spans="1:16" x14ac:dyDescent="0.2">
      <c r="A3551" s="5">
        <f t="shared" si="112"/>
        <v>3</v>
      </c>
      <c r="B3551" s="15">
        <v>45916</v>
      </c>
      <c r="C3551" t="s">
        <v>48</v>
      </c>
      <c r="D3551" t="s">
        <v>49</v>
      </c>
      <c r="E3551" t="s">
        <v>105</v>
      </c>
      <c r="H3551" t="s">
        <v>51</v>
      </c>
      <c r="I3551" t="s">
        <v>2</v>
      </c>
      <c r="J3551" t="s">
        <v>52</v>
      </c>
      <c r="K3551" s="16">
        <v>11</v>
      </c>
      <c r="L3551" s="17">
        <v>739.89599999999996</v>
      </c>
      <c r="M3551" s="17">
        <v>59.191679999999998</v>
      </c>
      <c r="N3551" s="17">
        <v>38.228999999999992</v>
      </c>
      <c r="O3551" s="18">
        <f t="shared" si="113"/>
        <v>20.962680000000006</v>
      </c>
      <c r="P3551" s="17"/>
    </row>
    <row r="3552" spans="1:16" x14ac:dyDescent="0.2">
      <c r="A3552" s="5">
        <f t="shared" si="112"/>
        <v>3</v>
      </c>
      <c r="B3552" s="15">
        <v>45916</v>
      </c>
      <c r="C3552" t="s">
        <v>55</v>
      </c>
      <c r="D3552" t="s">
        <v>49</v>
      </c>
      <c r="E3552" t="s">
        <v>105</v>
      </c>
      <c r="H3552" t="s">
        <v>54</v>
      </c>
      <c r="I3552" t="s">
        <v>42</v>
      </c>
      <c r="J3552" t="s">
        <v>57</v>
      </c>
      <c r="K3552" s="16">
        <v>13</v>
      </c>
      <c r="L3552" s="17">
        <v>967.16300000000001</v>
      </c>
      <c r="M3552" s="17">
        <v>77.373040000000003</v>
      </c>
      <c r="N3552" s="17">
        <v>41.449000000000005</v>
      </c>
      <c r="O3552" s="18">
        <f t="shared" si="113"/>
        <v>35.924039999999998</v>
      </c>
      <c r="P3552" s="17"/>
    </row>
    <row r="3553" spans="1:17" x14ac:dyDescent="0.2">
      <c r="A3553" s="5">
        <f t="shared" si="112"/>
        <v>3</v>
      </c>
      <c r="B3553" s="15">
        <v>45916</v>
      </c>
      <c r="C3553" t="s">
        <v>70</v>
      </c>
      <c r="D3553" t="s">
        <v>49</v>
      </c>
      <c r="E3553" t="s">
        <v>105</v>
      </c>
      <c r="H3553" t="s">
        <v>54</v>
      </c>
      <c r="I3553" t="s">
        <v>42</v>
      </c>
      <c r="J3553" t="s">
        <v>57</v>
      </c>
      <c r="K3553" s="16">
        <v>13</v>
      </c>
      <c r="L3553" s="17">
        <v>660.10299999999995</v>
      </c>
      <c r="M3553" s="17">
        <v>52.808239999999998</v>
      </c>
      <c r="N3553" s="17">
        <v>32.767000000000003</v>
      </c>
      <c r="O3553" s="18">
        <f t="shared" si="113"/>
        <v>20.041239999999995</v>
      </c>
      <c r="P3553" s="17"/>
    </row>
    <row r="3554" spans="1:17" x14ac:dyDescent="0.2">
      <c r="A3554" s="5">
        <f t="shared" si="112"/>
        <v>4</v>
      </c>
      <c r="B3554" s="15">
        <v>45917</v>
      </c>
      <c r="C3554" t="s">
        <v>32</v>
      </c>
      <c r="D3554" t="s">
        <v>49</v>
      </c>
      <c r="E3554" t="s">
        <v>127</v>
      </c>
      <c r="H3554" t="s">
        <v>35</v>
      </c>
      <c r="I3554" t="s">
        <v>2</v>
      </c>
      <c r="J3554" t="s">
        <v>52</v>
      </c>
      <c r="K3554" s="16">
        <v>9</v>
      </c>
      <c r="L3554" s="17">
        <v>256.74200000000002</v>
      </c>
      <c r="M3554" s="17">
        <v>20.539360000000002</v>
      </c>
      <c r="N3554" s="17">
        <v>10.734999999999999</v>
      </c>
      <c r="O3554" s="18">
        <f t="shared" si="113"/>
        <v>9.8043600000000026</v>
      </c>
      <c r="P3554" s="17"/>
    </row>
    <row r="3555" spans="1:17" x14ac:dyDescent="0.2">
      <c r="A3555" s="5">
        <f t="shared" si="112"/>
        <v>4</v>
      </c>
      <c r="B3555" s="15">
        <v>45917</v>
      </c>
      <c r="C3555" t="s">
        <v>39</v>
      </c>
      <c r="D3555" t="s">
        <v>49</v>
      </c>
      <c r="E3555" t="s">
        <v>127</v>
      </c>
      <c r="H3555" t="s">
        <v>63</v>
      </c>
      <c r="I3555" t="s">
        <v>64</v>
      </c>
      <c r="J3555" t="s">
        <v>52</v>
      </c>
      <c r="K3555" s="16">
        <v>8</v>
      </c>
      <c r="L3555" s="17">
        <v>309.779</v>
      </c>
      <c r="M3555" s="17">
        <v>24.782319999999999</v>
      </c>
      <c r="N3555" s="17">
        <v>40.000999999999998</v>
      </c>
      <c r="O3555" s="18">
        <f t="shared" si="113"/>
        <v>-15.218679999999999</v>
      </c>
      <c r="P3555" s="17"/>
    </row>
    <row r="3556" spans="1:17" x14ac:dyDescent="0.2">
      <c r="A3556" s="5">
        <f t="shared" si="112"/>
        <v>4</v>
      </c>
      <c r="B3556" s="15">
        <v>45917</v>
      </c>
      <c r="C3556" t="s">
        <v>42</v>
      </c>
      <c r="D3556" t="s">
        <v>33</v>
      </c>
      <c r="E3556" t="s">
        <v>127</v>
      </c>
      <c r="H3556" t="s">
        <v>45</v>
      </c>
      <c r="I3556" t="s">
        <v>2</v>
      </c>
      <c r="J3556" t="s">
        <v>52</v>
      </c>
      <c r="K3556" s="16">
        <v>8</v>
      </c>
      <c r="L3556" s="17">
        <v>265.79700000000003</v>
      </c>
      <c r="M3556" s="17">
        <v>21.263760000000001</v>
      </c>
      <c r="N3556" s="17">
        <v>23.228000000000002</v>
      </c>
      <c r="O3556" s="18">
        <f t="shared" si="113"/>
        <v>-1.9642400000000002</v>
      </c>
      <c r="P3556" s="17"/>
    </row>
    <row r="3557" spans="1:17" x14ac:dyDescent="0.2">
      <c r="A3557" s="5">
        <f t="shared" si="112"/>
        <v>4</v>
      </c>
      <c r="B3557" s="15">
        <v>45917</v>
      </c>
      <c r="C3557" t="s">
        <v>36</v>
      </c>
      <c r="D3557" t="s">
        <v>33</v>
      </c>
      <c r="E3557" t="s">
        <v>127</v>
      </c>
      <c r="H3557" t="s">
        <v>35</v>
      </c>
      <c r="I3557" t="s">
        <v>42</v>
      </c>
      <c r="J3557" t="s">
        <v>52</v>
      </c>
      <c r="K3557" s="16">
        <v>10</v>
      </c>
      <c r="L3557" s="17">
        <v>306.30900000000003</v>
      </c>
      <c r="M3557" s="17">
        <v>24.504720000000002</v>
      </c>
      <c r="N3557" s="17">
        <v>27.9</v>
      </c>
      <c r="O3557" s="18">
        <f t="shared" si="113"/>
        <v>-3.3952799999999961</v>
      </c>
      <c r="P3557" s="17"/>
    </row>
    <row r="3558" spans="1:17" x14ac:dyDescent="0.2">
      <c r="A3558" s="5">
        <f t="shared" si="112"/>
        <v>4</v>
      </c>
      <c r="B3558" s="15">
        <v>45917</v>
      </c>
      <c r="C3558" t="s">
        <v>44</v>
      </c>
      <c r="D3558" t="s">
        <v>33</v>
      </c>
      <c r="E3558" t="s">
        <v>127</v>
      </c>
      <c r="H3558" t="s">
        <v>35</v>
      </c>
      <c r="I3558" t="s">
        <v>42</v>
      </c>
      <c r="J3558" t="s">
        <v>59</v>
      </c>
      <c r="K3558" s="16">
        <v>12</v>
      </c>
      <c r="L3558" s="17">
        <v>319.524</v>
      </c>
      <c r="M3558" s="17">
        <v>25.561920000000001</v>
      </c>
      <c r="N3558" s="17">
        <v>29.34</v>
      </c>
      <c r="O3558" s="18">
        <f t="shared" si="113"/>
        <v>-3.7780799999999992</v>
      </c>
      <c r="P3558" s="17"/>
    </row>
    <row r="3559" spans="1:17" x14ac:dyDescent="0.2">
      <c r="A3559" s="5">
        <f t="shared" si="112"/>
        <v>4</v>
      </c>
      <c r="B3559" s="15">
        <v>45917</v>
      </c>
      <c r="C3559" t="s">
        <v>46</v>
      </c>
      <c r="D3559" t="s">
        <v>33</v>
      </c>
      <c r="E3559" t="s">
        <v>127</v>
      </c>
      <c r="F3559" t="s">
        <v>95</v>
      </c>
      <c r="H3559" t="s">
        <v>35</v>
      </c>
      <c r="I3559" t="s">
        <v>42</v>
      </c>
      <c r="J3559" t="s">
        <v>59</v>
      </c>
      <c r="K3559" s="16">
        <v>9</v>
      </c>
      <c r="L3559" s="17">
        <v>13.896000000000001</v>
      </c>
      <c r="M3559" s="17">
        <v>1.11168</v>
      </c>
      <c r="N3559" s="17">
        <v>26.773</v>
      </c>
      <c r="O3559" s="18">
        <f t="shared" si="113"/>
        <v>-25.66132</v>
      </c>
      <c r="P3559" s="17"/>
    </row>
    <row r="3560" spans="1:17" x14ac:dyDescent="0.2">
      <c r="A3560" s="5">
        <f t="shared" si="112"/>
        <v>4</v>
      </c>
      <c r="B3560" s="15">
        <v>45917</v>
      </c>
      <c r="C3560" t="s">
        <v>48</v>
      </c>
      <c r="D3560" t="s">
        <v>33</v>
      </c>
      <c r="E3560" t="s">
        <v>127</v>
      </c>
      <c r="F3560" t="s">
        <v>95</v>
      </c>
      <c r="H3560" t="s">
        <v>54</v>
      </c>
      <c r="I3560" t="s">
        <v>2</v>
      </c>
      <c r="J3560" t="s">
        <v>43</v>
      </c>
      <c r="K3560" s="16">
        <v>9</v>
      </c>
      <c r="L3560" s="17">
        <v>19.056999999999999</v>
      </c>
      <c r="M3560" s="17">
        <v>1.5245599999999999</v>
      </c>
      <c r="N3560" s="17">
        <v>32.057999999999993</v>
      </c>
      <c r="O3560" s="18">
        <f t="shared" si="113"/>
        <v>-30.533439999999992</v>
      </c>
      <c r="P3560" s="17"/>
    </row>
    <row r="3561" spans="1:17" x14ac:dyDescent="0.2">
      <c r="A3561" s="5">
        <f t="shared" si="112"/>
        <v>4</v>
      </c>
      <c r="B3561" s="15">
        <v>45917</v>
      </c>
      <c r="C3561" t="s">
        <v>55</v>
      </c>
      <c r="D3561" t="s">
        <v>33</v>
      </c>
      <c r="E3561" t="s">
        <v>127</v>
      </c>
      <c r="F3561" t="s">
        <v>95</v>
      </c>
      <c r="H3561" t="s">
        <v>35</v>
      </c>
      <c r="I3561" t="s">
        <v>32</v>
      </c>
      <c r="J3561" t="s">
        <v>43</v>
      </c>
      <c r="K3561" s="16">
        <v>8</v>
      </c>
      <c r="L3561" s="17">
        <v>17.082000000000001</v>
      </c>
      <c r="M3561" s="17">
        <v>1.36656</v>
      </c>
      <c r="N3561" s="17">
        <v>55.08</v>
      </c>
      <c r="O3561" s="18">
        <f t="shared" si="113"/>
        <v>-53.713439999999999</v>
      </c>
      <c r="P3561" s="17"/>
    </row>
    <row r="3562" spans="1:17" x14ac:dyDescent="0.2">
      <c r="A3562" s="5">
        <f t="shared" si="112"/>
        <v>4</v>
      </c>
      <c r="B3562" s="15">
        <v>45917</v>
      </c>
      <c r="C3562" t="s">
        <v>32</v>
      </c>
      <c r="D3562" t="s">
        <v>49</v>
      </c>
      <c r="E3562" t="s">
        <v>98</v>
      </c>
      <c r="H3562" t="s">
        <v>51</v>
      </c>
      <c r="I3562" t="s">
        <v>2</v>
      </c>
      <c r="J3562" t="s">
        <v>52</v>
      </c>
      <c r="K3562" s="16">
        <v>10</v>
      </c>
      <c r="L3562" s="17">
        <v>672.38900000000001</v>
      </c>
      <c r="M3562" s="17">
        <v>53.791119999999999</v>
      </c>
      <c r="N3562" s="17">
        <v>28.858000000000004</v>
      </c>
      <c r="O3562" s="18">
        <f t="shared" si="113"/>
        <v>24.933119999999995</v>
      </c>
      <c r="P3562" s="17" t="s">
        <v>184</v>
      </c>
    </row>
    <row r="3563" spans="1:17" x14ac:dyDescent="0.2">
      <c r="A3563" s="5">
        <f t="shared" si="112"/>
        <v>4</v>
      </c>
      <c r="B3563" s="15">
        <v>45917</v>
      </c>
      <c r="C3563" t="s">
        <v>39</v>
      </c>
      <c r="D3563" t="s">
        <v>49</v>
      </c>
      <c r="E3563" t="s">
        <v>98</v>
      </c>
      <c r="H3563" t="s">
        <v>54</v>
      </c>
      <c r="I3563" t="s">
        <v>42</v>
      </c>
      <c r="J3563" t="s">
        <v>57</v>
      </c>
      <c r="K3563" s="16">
        <v>10</v>
      </c>
      <c r="L3563" s="17">
        <v>550.53399999999999</v>
      </c>
      <c r="M3563" s="17">
        <v>44.042720000000003</v>
      </c>
      <c r="N3563" s="17">
        <v>31.421000000000003</v>
      </c>
      <c r="O3563" s="18">
        <f t="shared" si="113"/>
        <v>12.62172</v>
      </c>
      <c r="P3563" s="17"/>
    </row>
    <row r="3564" spans="1:17" x14ac:dyDescent="0.2">
      <c r="A3564" s="5">
        <f t="shared" si="112"/>
        <v>4</v>
      </c>
      <c r="B3564" s="15">
        <v>45917</v>
      </c>
      <c r="C3564" t="s">
        <v>42</v>
      </c>
      <c r="D3564" t="s">
        <v>33</v>
      </c>
      <c r="E3564" t="s">
        <v>98</v>
      </c>
      <c r="H3564" t="s">
        <v>54</v>
      </c>
      <c r="I3564" t="s">
        <v>2</v>
      </c>
      <c r="J3564" t="s">
        <v>43</v>
      </c>
      <c r="K3564" s="16">
        <v>7</v>
      </c>
      <c r="L3564" s="17">
        <v>421.125</v>
      </c>
      <c r="M3564" s="17">
        <v>33.69</v>
      </c>
      <c r="N3564" s="17">
        <v>31.775999999999996</v>
      </c>
      <c r="O3564" s="18">
        <f t="shared" si="113"/>
        <v>1.9140000000000015</v>
      </c>
      <c r="P3564" s="17"/>
    </row>
    <row r="3565" spans="1:17" x14ac:dyDescent="0.2">
      <c r="A3565" s="5">
        <f t="shared" si="112"/>
        <v>4</v>
      </c>
      <c r="B3565" s="15">
        <v>45917</v>
      </c>
      <c r="C3565" t="s">
        <v>36</v>
      </c>
      <c r="D3565" t="s">
        <v>49</v>
      </c>
      <c r="E3565" t="s">
        <v>98</v>
      </c>
      <c r="H3565" t="s">
        <v>35</v>
      </c>
      <c r="I3565" t="s">
        <v>39</v>
      </c>
      <c r="J3565" t="s">
        <v>52</v>
      </c>
      <c r="K3565" s="16">
        <v>10</v>
      </c>
      <c r="L3565" s="17">
        <v>722.702</v>
      </c>
      <c r="M3565" s="17">
        <v>57.816160000000004</v>
      </c>
      <c r="N3565" s="17">
        <v>33.194999999999993</v>
      </c>
      <c r="O3565" s="18">
        <f t="shared" si="113"/>
        <v>24.62116000000001</v>
      </c>
      <c r="P3565" s="17"/>
      <c r="Q3565" t="s">
        <v>2</v>
      </c>
    </row>
    <row r="3566" spans="1:17" x14ac:dyDescent="0.2">
      <c r="A3566" s="5">
        <f t="shared" si="112"/>
        <v>4</v>
      </c>
      <c r="B3566" s="15">
        <v>45917</v>
      </c>
      <c r="C3566" t="s">
        <v>44</v>
      </c>
      <c r="D3566" t="s">
        <v>33</v>
      </c>
      <c r="E3566" t="s">
        <v>98</v>
      </c>
      <c r="H3566" t="s">
        <v>54</v>
      </c>
      <c r="I3566" t="s">
        <v>2</v>
      </c>
      <c r="J3566" t="s">
        <v>40</v>
      </c>
      <c r="K3566" s="16">
        <v>7</v>
      </c>
      <c r="L3566" s="17">
        <v>295.62599999999998</v>
      </c>
      <c r="M3566" s="17">
        <v>23.650079999999999</v>
      </c>
      <c r="N3566" s="17">
        <v>32.027000000000001</v>
      </c>
      <c r="O3566" s="18">
        <f t="shared" si="113"/>
        <v>-8.3769200000000019</v>
      </c>
      <c r="P3566" s="17"/>
    </row>
    <row r="3567" spans="1:17" x14ac:dyDescent="0.2">
      <c r="A3567" s="5">
        <f t="shared" si="112"/>
        <v>4</v>
      </c>
      <c r="B3567" s="15">
        <v>45917</v>
      </c>
      <c r="C3567" t="s">
        <v>46</v>
      </c>
      <c r="D3567" t="s">
        <v>49</v>
      </c>
      <c r="E3567" t="s">
        <v>98</v>
      </c>
      <c r="H3567" t="s">
        <v>35</v>
      </c>
      <c r="I3567" t="s">
        <v>2</v>
      </c>
      <c r="J3567" t="s">
        <v>124</v>
      </c>
      <c r="K3567" s="16">
        <v>11</v>
      </c>
      <c r="L3567" s="17">
        <v>558.33600000000001</v>
      </c>
      <c r="M3567" s="17">
        <v>44.666879999999999</v>
      </c>
      <c r="N3567" s="17">
        <v>38.76</v>
      </c>
      <c r="O3567" s="18">
        <f t="shared" si="113"/>
        <v>5.906880000000001</v>
      </c>
      <c r="P3567" s="17"/>
    </row>
    <row r="3568" spans="1:17" x14ac:dyDescent="0.2">
      <c r="A3568" s="5">
        <f t="shared" si="112"/>
        <v>4</v>
      </c>
      <c r="B3568" s="15">
        <v>45917</v>
      </c>
      <c r="C3568" t="s">
        <v>48</v>
      </c>
      <c r="D3568" t="s">
        <v>49</v>
      </c>
      <c r="E3568" t="s">
        <v>98</v>
      </c>
      <c r="H3568" t="s">
        <v>54</v>
      </c>
      <c r="I3568" t="s">
        <v>2</v>
      </c>
      <c r="J3568" t="s">
        <v>52</v>
      </c>
      <c r="K3568" s="16">
        <v>8</v>
      </c>
      <c r="L3568" s="17">
        <v>383.51900000000001</v>
      </c>
      <c r="M3568" s="17">
        <v>30.681520000000003</v>
      </c>
      <c r="N3568" s="17">
        <v>35.057000000000002</v>
      </c>
      <c r="O3568" s="18">
        <f t="shared" si="113"/>
        <v>-4.3754799999999996</v>
      </c>
      <c r="P3568" s="17"/>
    </row>
    <row r="3569" spans="1:16" x14ac:dyDescent="0.2">
      <c r="A3569" s="5">
        <f t="shared" si="112"/>
        <v>4</v>
      </c>
      <c r="B3569" s="15">
        <v>45917</v>
      </c>
      <c r="C3569" t="s">
        <v>55</v>
      </c>
      <c r="D3569" t="s">
        <v>49</v>
      </c>
      <c r="E3569" t="s">
        <v>98</v>
      </c>
      <c r="H3569" t="s">
        <v>35</v>
      </c>
      <c r="I3569" t="s">
        <v>2</v>
      </c>
      <c r="J3569" t="s">
        <v>57</v>
      </c>
      <c r="K3569" s="16">
        <v>8</v>
      </c>
      <c r="L3569" s="17">
        <v>243.25399999999999</v>
      </c>
      <c r="M3569" s="17">
        <v>19.460319999999999</v>
      </c>
      <c r="N3569" s="17">
        <v>21.591000000000001</v>
      </c>
      <c r="O3569" s="18">
        <f t="shared" si="113"/>
        <v>-2.1306800000000017</v>
      </c>
      <c r="P3569" s="17"/>
    </row>
    <row r="3570" spans="1:16" x14ac:dyDescent="0.2">
      <c r="A3570" s="5">
        <f t="shared" si="112"/>
        <v>5</v>
      </c>
      <c r="B3570" s="15">
        <v>45918</v>
      </c>
      <c r="C3570" t="s">
        <v>32</v>
      </c>
      <c r="D3570" t="s">
        <v>33</v>
      </c>
      <c r="E3570" t="s">
        <v>91</v>
      </c>
      <c r="H3570" t="s">
        <v>62</v>
      </c>
      <c r="I3570" t="s">
        <v>2</v>
      </c>
      <c r="J3570" t="s">
        <v>40</v>
      </c>
      <c r="K3570" s="16">
        <v>6</v>
      </c>
      <c r="L3570" s="17">
        <v>151.864</v>
      </c>
      <c r="M3570" s="17">
        <v>12.14912</v>
      </c>
      <c r="N3570" s="17">
        <v>121.31</v>
      </c>
      <c r="O3570" s="18">
        <f t="shared" si="113"/>
        <v>-109.16088000000001</v>
      </c>
      <c r="P3570" s="17"/>
    </row>
    <row r="3571" spans="1:16" x14ac:dyDescent="0.2">
      <c r="A3571" s="5">
        <f t="shared" si="112"/>
        <v>5</v>
      </c>
      <c r="B3571" s="15">
        <v>45918</v>
      </c>
      <c r="C3571" t="s">
        <v>39</v>
      </c>
      <c r="D3571" t="s">
        <v>33</v>
      </c>
      <c r="E3571" t="s">
        <v>91</v>
      </c>
      <c r="H3571" t="s">
        <v>63</v>
      </c>
      <c r="I3571" t="s">
        <v>64</v>
      </c>
      <c r="J3571" t="s">
        <v>52</v>
      </c>
      <c r="K3571" s="16">
        <v>7</v>
      </c>
      <c r="L3571" s="17">
        <v>233.565</v>
      </c>
      <c r="M3571" s="17">
        <v>18.685200000000002</v>
      </c>
      <c r="N3571" s="17">
        <v>144.5</v>
      </c>
      <c r="O3571" s="18">
        <f t="shared" si="113"/>
        <v>-125.81479999999999</v>
      </c>
      <c r="P3571" s="17"/>
    </row>
    <row r="3572" spans="1:16" x14ac:dyDescent="0.2">
      <c r="A3572" s="5">
        <f t="shared" si="112"/>
        <v>5</v>
      </c>
      <c r="B3572" s="15">
        <v>45918</v>
      </c>
      <c r="C3572" t="s">
        <v>42</v>
      </c>
      <c r="D3572" t="s">
        <v>33</v>
      </c>
      <c r="E3572" t="s">
        <v>91</v>
      </c>
      <c r="H3572" t="s">
        <v>35</v>
      </c>
      <c r="I3572" t="s">
        <v>39</v>
      </c>
      <c r="J3572" t="s">
        <v>47</v>
      </c>
      <c r="K3572" s="16">
        <v>9</v>
      </c>
      <c r="L3572" s="17">
        <v>358.012</v>
      </c>
      <c r="M3572" s="17">
        <v>28.64096</v>
      </c>
      <c r="N3572" s="17">
        <v>63.396000000000008</v>
      </c>
      <c r="O3572" s="18">
        <f t="shared" si="113"/>
        <v>-34.755040000000008</v>
      </c>
      <c r="P3572" s="17" t="s">
        <v>2</v>
      </c>
    </row>
    <row r="3573" spans="1:16" x14ac:dyDescent="0.2">
      <c r="A3573" s="5">
        <f t="shared" si="112"/>
        <v>5</v>
      </c>
      <c r="B3573" s="15">
        <v>45918</v>
      </c>
      <c r="C3573" t="s">
        <v>36</v>
      </c>
      <c r="D3573" t="s">
        <v>33</v>
      </c>
      <c r="E3573" t="s">
        <v>91</v>
      </c>
      <c r="H3573" t="s">
        <v>63</v>
      </c>
      <c r="I3573" t="s">
        <v>64</v>
      </c>
      <c r="J3573" t="s">
        <v>52</v>
      </c>
      <c r="K3573" s="16">
        <v>6</v>
      </c>
      <c r="L3573" s="17">
        <v>294.44400000000002</v>
      </c>
      <c r="M3573" s="17">
        <v>23.555520000000001</v>
      </c>
      <c r="N3573" s="17">
        <v>156.73899999999998</v>
      </c>
      <c r="O3573" s="18">
        <f t="shared" si="113"/>
        <v>-133.18347999999997</v>
      </c>
      <c r="P3573" s="17"/>
    </row>
    <row r="3574" spans="1:16" x14ac:dyDescent="0.2">
      <c r="A3574" s="5">
        <f t="shared" si="112"/>
        <v>5</v>
      </c>
      <c r="B3574" s="15">
        <v>45918</v>
      </c>
      <c r="C3574" t="s">
        <v>44</v>
      </c>
      <c r="D3574" t="s">
        <v>33</v>
      </c>
      <c r="E3574" t="s">
        <v>91</v>
      </c>
      <c r="H3574" t="s">
        <v>35</v>
      </c>
      <c r="I3574" t="s">
        <v>39</v>
      </c>
      <c r="J3574" t="s">
        <v>40</v>
      </c>
      <c r="K3574" s="16">
        <v>10</v>
      </c>
      <c r="L3574" s="17">
        <v>443.3</v>
      </c>
      <c r="M3574" s="17">
        <v>35.463999999999999</v>
      </c>
      <c r="N3574" s="17">
        <v>61.596000000000004</v>
      </c>
      <c r="O3574" s="18">
        <f t="shared" si="113"/>
        <v>-26.132000000000005</v>
      </c>
      <c r="P3574" s="17"/>
    </row>
    <row r="3575" spans="1:16" x14ac:dyDescent="0.2">
      <c r="A3575" s="5">
        <f t="shared" si="112"/>
        <v>5</v>
      </c>
      <c r="B3575" s="15">
        <v>45918</v>
      </c>
      <c r="C3575" t="s">
        <v>46</v>
      </c>
      <c r="D3575" t="s">
        <v>33</v>
      </c>
      <c r="E3575" t="s">
        <v>91</v>
      </c>
      <c r="H3575" t="s">
        <v>35</v>
      </c>
      <c r="I3575" t="s">
        <v>39</v>
      </c>
      <c r="J3575" t="s">
        <v>93</v>
      </c>
      <c r="K3575" s="16">
        <v>12</v>
      </c>
      <c r="L3575" s="17">
        <v>532.38400000000001</v>
      </c>
      <c r="M3575" s="17">
        <v>42.590720000000005</v>
      </c>
      <c r="N3575" s="17">
        <v>66.495000000000005</v>
      </c>
      <c r="O3575" s="18">
        <f t="shared" si="113"/>
        <v>-23.90428</v>
      </c>
      <c r="P3575" s="17"/>
    </row>
    <row r="3576" spans="1:16" x14ac:dyDescent="0.2">
      <c r="A3576" s="5">
        <f t="shared" si="112"/>
        <v>5</v>
      </c>
      <c r="B3576" s="15">
        <v>45918</v>
      </c>
      <c r="C3576" t="s">
        <v>48</v>
      </c>
      <c r="D3576" t="s">
        <v>33</v>
      </c>
      <c r="E3576" t="s">
        <v>91</v>
      </c>
      <c r="H3576" t="s">
        <v>35</v>
      </c>
      <c r="I3576" t="s">
        <v>39</v>
      </c>
      <c r="J3576" t="s">
        <v>40</v>
      </c>
      <c r="K3576" s="16">
        <v>11</v>
      </c>
      <c r="L3576" s="17">
        <v>506.58600000000001</v>
      </c>
      <c r="M3576" s="17">
        <v>40.526879999999998</v>
      </c>
      <c r="N3576" s="17">
        <v>64.228000000000009</v>
      </c>
      <c r="O3576" s="18">
        <f t="shared" si="113"/>
        <v>-23.70112000000001</v>
      </c>
      <c r="P3576" s="17"/>
    </row>
    <row r="3577" spans="1:16" x14ac:dyDescent="0.2">
      <c r="A3577" s="5">
        <f t="shared" si="112"/>
        <v>5</v>
      </c>
      <c r="B3577" s="15">
        <v>45918</v>
      </c>
      <c r="C3577" t="s">
        <v>55</v>
      </c>
      <c r="D3577" t="s">
        <v>33</v>
      </c>
      <c r="E3577" t="s">
        <v>91</v>
      </c>
      <c r="H3577" t="s">
        <v>35</v>
      </c>
      <c r="I3577" t="s">
        <v>39</v>
      </c>
      <c r="J3577" t="s">
        <v>43</v>
      </c>
      <c r="K3577" s="16">
        <v>11</v>
      </c>
      <c r="L3577" s="17">
        <v>471.495</v>
      </c>
      <c r="M3577" s="17">
        <v>37.7196</v>
      </c>
      <c r="N3577" s="17">
        <v>58.39</v>
      </c>
      <c r="O3577" s="18">
        <f t="shared" si="113"/>
        <v>-20.670400000000001</v>
      </c>
      <c r="P3577" s="17"/>
    </row>
    <row r="3578" spans="1:16" x14ac:dyDescent="0.2">
      <c r="A3578" s="5">
        <f t="shared" si="112"/>
        <v>5</v>
      </c>
      <c r="B3578" s="15">
        <v>45918</v>
      </c>
      <c r="C3578" t="s">
        <v>32</v>
      </c>
      <c r="D3578" t="s">
        <v>49</v>
      </c>
      <c r="E3578" t="s">
        <v>118</v>
      </c>
      <c r="H3578" t="s">
        <v>54</v>
      </c>
      <c r="I3578" t="s">
        <v>36</v>
      </c>
      <c r="J3578" t="s">
        <v>57</v>
      </c>
      <c r="K3578" s="16">
        <v>14</v>
      </c>
      <c r="L3578" s="17">
        <v>710.36300000000006</v>
      </c>
      <c r="M3578" s="17">
        <v>56.829040000000006</v>
      </c>
      <c r="N3578" s="17">
        <v>21.363</v>
      </c>
      <c r="O3578" s="18">
        <f t="shared" si="113"/>
        <v>35.466040000000007</v>
      </c>
      <c r="P3578" s="17"/>
    </row>
    <row r="3579" spans="1:16" x14ac:dyDescent="0.2">
      <c r="A3579" s="5">
        <f t="shared" si="112"/>
        <v>5</v>
      </c>
      <c r="B3579" s="15">
        <v>45918</v>
      </c>
      <c r="C3579" t="s">
        <v>39</v>
      </c>
      <c r="D3579" t="s">
        <v>49</v>
      </c>
      <c r="E3579" t="s">
        <v>118</v>
      </c>
      <c r="H3579" t="s">
        <v>45</v>
      </c>
      <c r="I3579" t="s">
        <v>2</v>
      </c>
      <c r="J3579" t="s">
        <v>52</v>
      </c>
      <c r="K3579" s="16">
        <v>14</v>
      </c>
      <c r="L3579" s="17">
        <v>562.70799999999997</v>
      </c>
      <c r="M3579" s="17">
        <v>45.016639999999995</v>
      </c>
      <c r="N3579" s="17">
        <v>20.137000000000004</v>
      </c>
      <c r="O3579" s="18">
        <f t="shared" si="113"/>
        <v>24.879639999999991</v>
      </c>
      <c r="P3579" s="17"/>
    </row>
    <row r="3580" spans="1:16" x14ac:dyDescent="0.2">
      <c r="A3580" s="5">
        <f t="shared" si="112"/>
        <v>5</v>
      </c>
      <c r="B3580" s="15">
        <v>45918</v>
      </c>
      <c r="C3580" t="s">
        <v>42</v>
      </c>
      <c r="D3580" t="s">
        <v>49</v>
      </c>
      <c r="E3580" t="s">
        <v>118</v>
      </c>
      <c r="H3580" t="s">
        <v>54</v>
      </c>
      <c r="I3580" t="s">
        <v>36</v>
      </c>
      <c r="J3580" t="s">
        <v>57</v>
      </c>
      <c r="K3580" s="16">
        <v>13</v>
      </c>
      <c r="L3580" s="17">
        <v>531.09199999999998</v>
      </c>
      <c r="M3580" s="17">
        <v>42.487360000000002</v>
      </c>
      <c r="N3580" s="17">
        <v>18.370000000000005</v>
      </c>
      <c r="O3580" s="18">
        <f t="shared" si="113"/>
        <v>24.117359999999998</v>
      </c>
      <c r="P3580" s="17"/>
    </row>
    <row r="3581" spans="1:16" x14ac:dyDescent="0.2">
      <c r="A3581" s="5">
        <f t="shared" si="112"/>
        <v>5</v>
      </c>
      <c r="B3581" s="15">
        <v>45918</v>
      </c>
      <c r="C3581" t="s">
        <v>36</v>
      </c>
      <c r="D3581" t="s">
        <v>49</v>
      </c>
      <c r="E3581" t="s">
        <v>118</v>
      </c>
      <c r="H3581" t="s">
        <v>45</v>
      </c>
      <c r="I3581" t="s">
        <v>36</v>
      </c>
      <c r="J3581" t="s">
        <v>57</v>
      </c>
      <c r="K3581" s="16">
        <v>10</v>
      </c>
      <c r="L3581" s="17">
        <v>704.952</v>
      </c>
      <c r="M3581" s="17">
        <v>56.396160000000002</v>
      </c>
      <c r="N3581" s="17">
        <v>19.348999999999997</v>
      </c>
      <c r="O3581" s="18">
        <f t="shared" si="113"/>
        <v>37.047160000000005</v>
      </c>
      <c r="P3581" s="17"/>
    </row>
    <row r="3582" spans="1:16" x14ac:dyDescent="0.2">
      <c r="A3582" s="5">
        <f t="shared" si="112"/>
        <v>5</v>
      </c>
      <c r="B3582" s="15">
        <v>45918</v>
      </c>
      <c r="C3582" t="s">
        <v>44</v>
      </c>
      <c r="D3582" t="s">
        <v>49</v>
      </c>
      <c r="E3582" t="s">
        <v>118</v>
      </c>
      <c r="H3582" t="s">
        <v>54</v>
      </c>
      <c r="I3582" t="s">
        <v>2</v>
      </c>
      <c r="J3582" t="s">
        <v>52</v>
      </c>
      <c r="K3582" s="16">
        <v>13</v>
      </c>
      <c r="L3582" s="17">
        <v>640.62099999999998</v>
      </c>
      <c r="M3582" s="17">
        <v>51.249679999999998</v>
      </c>
      <c r="N3582" s="17">
        <v>28.167000000000002</v>
      </c>
      <c r="O3582" s="18">
        <f t="shared" si="113"/>
        <v>23.082679999999996</v>
      </c>
      <c r="P3582" s="17"/>
    </row>
    <row r="3583" spans="1:16" x14ac:dyDescent="0.2">
      <c r="A3583" s="5">
        <f t="shared" si="112"/>
        <v>5</v>
      </c>
      <c r="B3583" s="15">
        <v>45918</v>
      </c>
      <c r="C3583" t="s">
        <v>46</v>
      </c>
      <c r="D3583" t="s">
        <v>49</v>
      </c>
      <c r="E3583" t="s">
        <v>118</v>
      </c>
      <c r="H3583" t="s">
        <v>45</v>
      </c>
      <c r="I3583" t="s">
        <v>2</v>
      </c>
      <c r="J3583" t="s">
        <v>117</v>
      </c>
      <c r="K3583" s="16">
        <v>9</v>
      </c>
      <c r="L3583" s="17">
        <v>410.315</v>
      </c>
      <c r="M3583" s="17">
        <v>32.825200000000002</v>
      </c>
      <c r="N3583" s="17">
        <v>21.434999999999999</v>
      </c>
      <c r="O3583" s="18">
        <f t="shared" si="113"/>
        <v>11.390200000000004</v>
      </c>
      <c r="P3583" s="17"/>
    </row>
    <row r="3584" spans="1:16" x14ac:dyDescent="0.2">
      <c r="A3584" s="5">
        <f t="shared" si="112"/>
        <v>5</v>
      </c>
      <c r="B3584" s="15">
        <v>45918</v>
      </c>
      <c r="C3584" t="s">
        <v>48</v>
      </c>
      <c r="D3584" t="s">
        <v>49</v>
      </c>
      <c r="E3584" t="s">
        <v>118</v>
      </c>
      <c r="H3584" t="s">
        <v>45</v>
      </c>
      <c r="I3584" t="s">
        <v>36</v>
      </c>
      <c r="J3584" t="s">
        <v>57</v>
      </c>
      <c r="K3584" s="16">
        <v>10</v>
      </c>
      <c r="L3584" s="17">
        <v>341.48899999999998</v>
      </c>
      <c r="M3584" s="17">
        <v>27.319119999999998</v>
      </c>
      <c r="N3584" s="17">
        <v>17.091000000000001</v>
      </c>
      <c r="O3584" s="18">
        <f t="shared" si="113"/>
        <v>10.228119999999997</v>
      </c>
      <c r="P3584" s="17"/>
    </row>
    <row r="3585" spans="1:16" x14ac:dyDescent="0.2">
      <c r="A3585" s="5">
        <f t="shared" si="112"/>
        <v>5</v>
      </c>
      <c r="B3585" s="15">
        <v>45918</v>
      </c>
      <c r="C3585" t="s">
        <v>55</v>
      </c>
      <c r="D3585" t="s">
        <v>49</v>
      </c>
      <c r="E3585" t="s">
        <v>118</v>
      </c>
      <c r="H3585" t="s">
        <v>51</v>
      </c>
      <c r="I3585" t="s">
        <v>2</v>
      </c>
      <c r="J3585" t="s">
        <v>57</v>
      </c>
      <c r="K3585" s="16">
        <v>10</v>
      </c>
      <c r="L3585" s="17">
        <v>268.06900000000002</v>
      </c>
      <c r="M3585" s="17">
        <v>21.445520000000002</v>
      </c>
      <c r="N3585" s="17">
        <v>17.658000000000001</v>
      </c>
      <c r="O3585" s="18">
        <f t="shared" si="113"/>
        <v>3.7875200000000007</v>
      </c>
      <c r="P3585" s="17" t="s">
        <v>2</v>
      </c>
    </row>
    <row r="3586" spans="1:16" x14ac:dyDescent="0.2">
      <c r="A3586" s="5">
        <f t="shared" si="112"/>
        <v>6</v>
      </c>
      <c r="B3586" s="15">
        <v>45919</v>
      </c>
      <c r="C3586" t="s">
        <v>32</v>
      </c>
      <c r="D3586" t="s">
        <v>49</v>
      </c>
      <c r="E3586" t="s">
        <v>108</v>
      </c>
      <c r="H3586" t="s">
        <v>35</v>
      </c>
      <c r="I3586" t="s">
        <v>39</v>
      </c>
      <c r="J3586" t="s">
        <v>52</v>
      </c>
      <c r="K3586" s="16">
        <v>6</v>
      </c>
      <c r="L3586" s="17">
        <v>287.86399999999998</v>
      </c>
      <c r="M3586" s="17">
        <v>23.029119999999999</v>
      </c>
      <c r="N3586" s="17">
        <v>44.106999999999999</v>
      </c>
      <c r="O3586" s="18">
        <f t="shared" si="113"/>
        <v>-21.07788</v>
      </c>
      <c r="P3586" s="17"/>
    </row>
    <row r="3587" spans="1:16" x14ac:dyDescent="0.2">
      <c r="A3587" s="5">
        <f t="shared" si="112"/>
        <v>6</v>
      </c>
      <c r="B3587" s="15">
        <v>45919</v>
      </c>
      <c r="C3587" t="s">
        <v>39</v>
      </c>
      <c r="D3587" t="s">
        <v>49</v>
      </c>
      <c r="E3587" t="s">
        <v>108</v>
      </c>
      <c r="H3587" t="s">
        <v>54</v>
      </c>
      <c r="I3587" t="s">
        <v>32</v>
      </c>
      <c r="J3587" t="s">
        <v>52</v>
      </c>
      <c r="K3587" s="16">
        <v>8</v>
      </c>
      <c r="L3587" s="17">
        <v>427.20699999999999</v>
      </c>
      <c r="M3587" s="17">
        <v>34.176560000000002</v>
      </c>
      <c r="N3587" s="17">
        <v>63.913000000000011</v>
      </c>
      <c r="O3587" s="18">
        <f t="shared" si="113"/>
        <v>-29.736440000000009</v>
      </c>
      <c r="P3587" s="17"/>
    </row>
    <row r="3588" spans="1:16" x14ac:dyDescent="0.2">
      <c r="A3588" s="5">
        <f t="shared" si="112"/>
        <v>6</v>
      </c>
      <c r="B3588" s="15">
        <v>45919</v>
      </c>
      <c r="C3588" t="s">
        <v>42</v>
      </c>
      <c r="D3588" t="s">
        <v>49</v>
      </c>
      <c r="E3588" t="s">
        <v>108</v>
      </c>
      <c r="H3588" t="s">
        <v>51</v>
      </c>
      <c r="I3588" t="s">
        <v>2</v>
      </c>
      <c r="J3588" t="s">
        <v>117</v>
      </c>
      <c r="K3588" s="16">
        <v>10</v>
      </c>
      <c r="L3588" s="17">
        <v>638.58799999999997</v>
      </c>
      <c r="M3588" s="17">
        <v>51.087040000000002</v>
      </c>
      <c r="N3588" s="17">
        <v>45.286000000000001</v>
      </c>
      <c r="O3588" s="18">
        <f t="shared" si="113"/>
        <v>5.8010400000000004</v>
      </c>
      <c r="P3588" s="17"/>
    </row>
    <row r="3589" spans="1:16" x14ac:dyDescent="0.2">
      <c r="A3589" s="5">
        <f t="shared" si="112"/>
        <v>6</v>
      </c>
      <c r="B3589" s="15">
        <v>45919</v>
      </c>
      <c r="C3589" t="s">
        <v>36</v>
      </c>
      <c r="D3589" t="s">
        <v>49</v>
      </c>
      <c r="E3589" t="s">
        <v>108</v>
      </c>
      <c r="H3589" t="s">
        <v>45</v>
      </c>
      <c r="I3589" t="s">
        <v>2</v>
      </c>
      <c r="J3589" t="s">
        <v>117</v>
      </c>
      <c r="K3589" s="16">
        <v>11</v>
      </c>
      <c r="L3589" s="17">
        <v>522.54499999999996</v>
      </c>
      <c r="M3589" s="17">
        <v>41.803599999999996</v>
      </c>
      <c r="N3589" s="17">
        <v>45.178000000000004</v>
      </c>
      <c r="O3589" s="18">
        <f t="shared" si="113"/>
        <v>-3.3744000000000085</v>
      </c>
      <c r="P3589" s="17"/>
    </row>
    <row r="3590" spans="1:16" x14ac:dyDescent="0.2">
      <c r="A3590" s="5">
        <f t="shared" si="112"/>
        <v>6</v>
      </c>
      <c r="B3590" s="15">
        <v>45919</v>
      </c>
      <c r="C3590" t="s">
        <v>44</v>
      </c>
      <c r="D3590" t="s">
        <v>49</v>
      </c>
      <c r="E3590" t="s">
        <v>108</v>
      </c>
      <c r="H3590" t="s">
        <v>54</v>
      </c>
      <c r="I3590" t="s">
        <v>2</v>
      </c>
      <c r="J3590" t="s">
        <v>52</v>
      </c>
      <c r="K3590" s="16">
        <v>13</v>
      </c>
      <c r="L3590" s="17">
        <v>644.44799999999998</v>
      </c>
      <c r="M3590" s="17">
        <v>51.555839999999996</v>
      </c>
      <c r="N3590" s="17">
        <v>46.076999999999998</v>
      </c>
      <c r="O3590" s="18">
        <f t="shared" si="113"/>
        <v>5.4788399999999982</v>
      </c>
      <c r="P3590" s="17"/>
    </row>
    <row r="3591" spans="1:16" x14ac:dyDescent="0.2">
      <c r="A3591" s="5">
        <f t="shared" si="112"/>
        <v>6</v>
      </c>
      <c r="B3591" s="15">
        <v>45919</v>
      </c>
      <c r="C3591" t="s">
        <v>46</v>
      </c>
      <c r="D3591" t="s">
        <v>49</v>
      </c>
      <c r="E3591" t="s">
        <v>108</v>
      </c>
      <c r="H3591" t="s">
        <v>54</v>
      </c>
      <c r="I3591" t="s">
        <v>32</v>
      </c>
      <c r="J3591" t="s">
        <v>52</v>
      </c>
      <c r="K3591" s="16">
        <v>14</v>
      </c>
      <c r="L3591" s="17">
        <v>713.16700000000003</v>
      </c>
      <c r="M3591" s="17">
        <v>57.053360000000005</v>
      </c>
      <c r="N3591" s="17">
        <v>65.244000000000014</v>
      </c>
      <c r="O3591" s="18">
        <f t="shared" si="113"/>
        <v>-8.190640000000009</v>
      </c>
      <c r="P3591" s="17"/>
    </row>
    <row r="3592" spans="1:16" x14ac:dyDescent="0.2">
      <c r="A3592" s="5">
        <f t="shared" si="112"/>
        <v>6</v>
      </c>
      <c r="B3592" s="15">
        <v>45919</v>
      </c>
      <c r="C3592" t="s">
        <v>48</v>
      </c>
      <c r="D3592" t="s">
        <v>49</v>
      </c>
      <c r="E3592" t="s">
        <v>108</v>
      </c>
      <c r="H3592" t="s">
        <v>54</v>
      </c>
      <c r="I3592" t="s">
        <v>42</v>
      </c>
      <c r="J3592" t="s">
        <v>57</v>
      </c>
      <c r="K3592" s="16">
        <v>15</v>
      </c>
      <c r="L3592" s="17">
        <v>683.678</v>
      </c>
      <c r="M3592" s="17">
        <v>54.694240000000001</v>
      </c>
      <c r="N3592" s="17">
        <v>29.124000000000006</v>
      </c>
      <c r="O3592" s="18">
        <f t="shared" si="113"/>
        <v>25.570239999999995</v>
      </c>
      <c r="P3592" s="17"/>
    </row>
    <row r="3593" spans="1:16" x14ac:dyDescent="0.2">
      <c r="A3593" s="5">
        <f t="shared" si="112"/>
        <v>6</v>
      </c>
      <c r="B3593" s="15">
        <v>45919</v>
      </c>
      <c r="C3593" t="s">
        <v>55</v>
      </c>
      <c r="D3593" t="s">
        <v>49</v>
      </c>
      <c r="E3593" t="s">
        <v>108</v>
      </c>
      <c r="H3593" t="s">
        <v>54</v>
      </c>
      <c r="I3593" t="s">
        <v>42</v>
      </c>
      <c r="J3593" t="s">
        <v>57</v>
      </c>
      <c r="K3593" s="16">
        <v>14</v>
      </c>
      <c r="L3593" s="17">
        <v>818.18700000000001</v>
      </c>
      <c r="M3593" s="17">
        <v>65.45496</v>
      </c>
      <c r="N3593" s="17">
        <v>33.487000000000002</v>
      </c>
      <c r="O3593" s="18">
        <f t="shared" si="113"/>
        <v>31.967959999999998</v>
      </c>
      <c r="P3593" s="17"/>
    </row>
    <row r="3594" spans="1:16" x14ac:dyDescent="0.2">
      <c r="A3594" s="5">
        <f t="shared" si="112"/>
        <v>6</v>
      </c>
      <c r="B3594" s="15">
        <v>45919</v>
      </c>
      <c r="C3594" t="s">
        <v>70</v>
      </c>
      <c r="D3594" t="s">
        <v>49</v>
      </c>
      <c r="E3594" t="s">
        <v>108</v>
      </c>
      <c r="H3594" t="s">
        <v>54</v>
      </c>
      <c r="I3594" t="s">
        <v>42</v>
      </c>
      <c r="J3594" t="s">
        <v>57</v>
      </c>
      <c r="K3594" s="16">
        <v>16</v>
      </c>
      <c r="L3594" s="17">
        <v>738.48699999999997</v>
      </c>
      <c r="M3594" s="17">
        <v>59.078959999999995</v>
      </c>
      <c r="N3594" s="17">
        <v>33.338999999999999</v>
      </c>
      <c r="O3594" s="18">
        <f t="shared" si="113"/>
        <v>25.739959999999996</v>
      </c>
      <c r="P3594" s="17"/>
    </row>
    <row r="3595" spans="1:16" x14ac:dyDescent="0.2">
      <c r="A3595" s="5">
        <f t="shared" si="112"/>
        <v>7</v>
      </c>
      <c r="B3595" s="15">
        <v>45920</v>
      </c>
      <c r="C3595" t="s">
        <v>32</v>
      </c>
      <c r="D3595" t="s">
        <v>33</v>
      </c>
      <c r="E3595" t="s">
        <v>133</v>
      </c>
      <c r="H3595" t="s">
        <v>35</v>
      </c>
      <c r="I3595" t="s">
        <v>42</v>
      </c>
      <c r="J3595" t="s">
        <v>40</v>
      </c>
      <c r="K3595" s="16">
        <v>14</v>
      </c>
      <c r="L3595" s="17">
        <v>235.03</v>
      </c>
      <c r="M3595" s="17">
        <v>18.802400000000002</v>
      </c>
      <c r="N3595" s="17">
        <v>29.548999999999999</v>
      </c>
      <c r="O3595" s="18">
        <f t="shared" si="113"/>
        <v>-10.746599999999997</v>
      </c>
      <c r="P3595" s="17"/>
    </row>
    <row r="3596" spans="1:16" x14ac:dyDescent="0.2">
      <c r="A3596" s="5">
        <f t="shared" si="112"/>
        <v>7</v>
      </c>
      <c r="B3596" s="15">
        <v>45920</v>
      </c>
      <c r="C3596" t="s">
        <v>39</v>
      </c>
      <c r="D3596" t="s">
        <v>49</v>
      </c>
      <c r="E3596" t="s">
        <v>133</v>
      </c>
      <c r="H3596" t="s">
        <v>45</v>
      </c>
      <c r="I3596" t="s">
        <v>2</v>
      </c>
      <c r="J3596" t="s">
        <v>117</v>
      </c>
      <c r="K3596" s="16">
        <v>8</v>
      </c>
      <c r="L3596" s="17">
        <v>329.16300000000001</v>
      </c>
      <c r="M3596" s="17">
        <v>26.33304</v>
      </c>
      <c r="N3596" s="17">
        <v>23.727</v>
      </c>
      <c r="O3596" s="18">
        <f t="shared" si="113"/>
        <v>2.6060400000000001</v>
      </c>
      <c r="P3596" s="17"/>
    </row>
    <row r="3597" spans="1:16" x14ac:dyDescent="0.2">
      <c r="A3597" s="5">
        <f t="shared" si="112"/>
        <v>7</v>
      </c>
      <c r="B3597" s="15">
        <v>45920</v>
      </c>
      <c r="C3597" t="s">
        <v>42</v>
      </c>
      <c r="D3597" t="s">
        <v>49</v>
      </c>
      <c r="E3597" t="s">
        <v>133</v>
      </c>
      <c r="H3597" t="s">
        <v>51</v>
      </c>
      <c r="I3597" t="s">
        <v>2</v>
      </c>
      <c r="J3597" t="s">
        <v>52</v>
      </c>
      <c r="K3597" s="16">
        <v>10</v>
      </c>
      <c r="L3597" s="17">
        <v>466.10700000000003</v>
      </c>
      <c r="M3597" s="17">
        <v>37.288560000000004</v>
      </c>
      <c r="N3597" s="17">
        <v>30.181000000000001</v>
      </c>
      <c r="O3597" s="18">
        <f t="shared" si="113"/>
        <v>7.107560000000003</v>
      </c>
      <c r="P3597" s="17"/>
    </row>
    <row r="3598" spans="1:16" x14ac:dyDescent="0.2">
      <c r="A3598" s="5">
        <f t="shared" si="112"/>
        <v>7</v>
      </c>
      <c r="B3598" s="15">
        <v>45920</v>
      </c>
      <c r="C3598" t="s">
        <v>36</v>
      </c>
      <c r="D3598" t="s">
        <v>49</v>
      </c>
      <c r="E3598" t="s">
        <v>133</v>
      </c>
      <c r="H3598" t="s">
        <v>54</v>
      </c>
      <c r="I3598" t="s">
        <v>42</v>
      </c>
      <c r="J3598" t="s">
        <v>57</v>
      </c>
      <c r="K3598" s="16">
        <v>12</v>
      </c>
      <c r="L3598" s="17">
        <v>507.22</v>
      </c>
      <c r="M3598" s="17">
        <v>40.577600000000004</v>
      </c>
      <c r="N3598" s="17">
        <v>25.223000000000003</v>
      </c>
      <c r="O3598" s="18">
        <f t="shared" si="113"/>
        <v>15.354600000000001</v>
      </c>
      <c r="P3598" s="17"/>
    </row>
    <row r="3599" spans="1:16" x14ac:dyDescent="0.2">
      <c r="A3599" s="5">
        <f t="shared" ref="A3599:A3662" si="114">WEEKDAY(B3599)</f>
        <v>7</v>
      </c>
      <c r="B3599" s="15">
        <v>45920</v>
      </c>
      <c r="C3599" t="s">
        <v>44</v>
      </c>
      <c r="D3599" t="s">
        <v>49</v>
      </c>
      <c r="E3599" t="s">
        <v>133</v>
      </c>
      <c r="H3599" t="s">
        <v>51</v>
      </c>
      <c r="I3599" t="s">
        <v>2</v>
      </c>
      <c r="J3599" t="s">
        <v>57</v>
      </c>
      <c r="K3599" s="16">
        <v>15</v>
      </c>
      <c r="L3599" s="17">
        <v>567.96</v>
      </c>
      <c r="M3599" s="17">
        <v>45.436800000000005</v>
      </c>
      <c r="N3599" s="17">
        <v>19.233000000000001</v>
      </c>
      <c r="O3599" s="18">
        <f t="shared" ref="O3599:O3662" si="115">M3599-N3599</f>
        <v>26.203800000000005</v>
      </c>
      <c r="P3599" s="17"/>
    </row>
    <row r="3600" spans="1:16" x14ac:dyDescent="0.2">
      <c r="A3600" s="5">
        <f t="shared" si="114"/>
        <v>7</v>
      </c>
      <c r="B3600" s="15">
        <v>45920</v>
      </c>
      <c r="C3600" t="s">
        <v>46</v>
      </c>
      <c r="D3600" t="s">
        <v>33</v>
      </c>
      <c r="E3600" t="s">
        <v>133</v>
      </c>
      <c r="H3600" t="s">
        <v>54</v>
      </c>
      <c r="I3600" t="s">
        <v>2</v>
      </c>
      <c r="J3600" t="s">
        <v>43</v>
      </c>
      <c r="K3600" s="16">
        <v>16</v>
      </c>
      <c r="L3600" s="17">
        <v>9.8840000000000003</v>
      </c>
      <c r="M3600" s="17">
        <v>0.79072000000000009</v>
      </c>
      <c r="N3600" s="17">
        <v>29.766999999999996</v>
      </c>
      <c r="O3600" s="18">
        <f t="shared" si="115"/>
        <v>-28.976279999999996</v>
      </c>
      <c r="P3600" s="17"/>
    </row>
    <row r="3601" spans="1:17" x14ac:dyDescent="0.2">
      <c r="A3601" s="5">
        <f t="shared" si="114"/>
        <v>7</v>
      </c>
      <c r="B3601" s="15">
        <v>45920</v>
      </c>
      <c r="C3601" t="s">
        <v>48</v>
      </c>
      <c r="D3601" t="s">
        <v>33</v>
      </c>
      <c r="E3601" t="s">
        <v>133</v>
      </c>
      <c r="H3601" t="s">
        <v>35</v>
      </c>
      <c r="I3601" t="s">
        <v>39</v>
      </c>
      <c r="J3601" t="s">
        <v>52</v>
      </c>
      <c r="K3601" s="16">
        <v>11</v>
      </c>
      <c r="L3601" s="17">
        <v>12.170999999999999</v>
      </c>
      <c r="M3601" s="17">
        <v>0.97367999999999999</v>
      </c>
      <c r="N3601" s="17">
        <v>35.083000000000006</v>
      </c>
      <c r="O3601" s="18">
        <f t="shared" si="115"/>
        <v>-34.109320000000004</v>
      </c>
      <c r="P3601" s="17"/>
    </row>
    <row r="3602" spans="1:17" x14ac:dyDescent="0.2">
      <c r="A3602" s="5">
        <f t="shared" si="114"/>
        <v>7</v>
      </c>
      <c r="B3602" s="15">
        <v>45920</v>
      </c>
      <c r="C3602" t="s">
        <v>55</v>
      </c>
      <c r="D3602" t="s">
        <v>49</v>
      </c>
      <c r="E3602" t="s">
        <v>133</v>
      </c>
      <c r="H3602" t="s">
        <v>35</v>
      </c>
      <c r="I3602" t="s">
        <v>36</v>
      </c>
      <c r="J3602" t="s">
        <v>57</v>
      </c>
      <c r="K3602" s="16">
        <v>8</v>
      </c>
      <c r="L3602" s="17">
        <v>11.763999999999999</v>
      </c>
      <c r="M3602" s="17">
        <v>0.94111999999999996</v>
      </c>
      <c r="N3602" s="17">
        <v>16.678000000000001</v>
      </c>
      <c r="O3602" s="18">
        <f t="shared" si="115"/>
        <v>-15.736880000000001</v>
      </c>
      <c r="P3602" s="17"/>
    </row>
    <row r="3603" spans="1:17" x14ac:dyDescent="0.2">
      <c r="A3603" s="5">
        <f t="shared" si="114"/>
        <v>7</v>
      </c>
      <c r="B3603" s="15">
        <v>45920</v>
      </c>
      <c r="C3603" t="s">
        <v>32</v>
      </c>
      <c r="D3603" t="s">
        <v>49</v>
      </c>
      <c r="E3603" t="s">
        <v>71</v>
      </c>
      <c r="H3603" t="s">
        <v>73</v>
      </c>
      <c r="I3603" t="s">
        <v>2</v>
      </c>
      <c r="J3603" t="s">
        <v>117</v>
      </c>
      <c r="K3603" s="16">
        <v>10</v>
      </c>
      <c r="L3603" s="17">
        <v>495.80700000000002</v>
      </c>
      <c r="M3603" s="17">
        <v>39.664560000000002</v>
      </c>
      <c r="N3603" s="17">
        <v>78.236000000000018</v>
      </c>
      <c r="O3603" s="18">
        <f t="shared" si="115"/>
        <v>-38.571440000000017</v>
      </c>
      <c r="P3603" s="17"/>
    </row>
    <row r="3604" spans="1:17" x14ac:dyDescent="0.2">
      <c r="A3604" s="5">
        <f t="shared" si="114"/>
        <v>7</v>
      </c>
      <c r="B3604" s="15">
        <v>45920</v>
      </c>
      <c r="C3604" t="s">
        <v>39</v>
      </c>
      <c r="D3604" t="s">
        <v>49</v>
      </c>
      <c r="E3604" t="s">
        <v>71</v>
      </c>
      <c r="H3604" t="s">
        <v>63</v>
      </c>
      <c r="I3604" t="s">
        <v>64</v>
      </c>
      <c r="J3604" t="s">
        <v>117</v>
      </c>
      <c r="K3604" s="16">
        <v>8</v>
      </c>
      <c r="L3604" s="17">
        <v>545.84400000000005</v>
      </c>
      <c r="M3604" s="17">
        <v>43.667520000000003</v>
      </c>
      <c r="N3604" s="17">
        <v>96.511999999999986</v>
      </c>
      <c r="O3604" s="18">
        <f t="shared" si="115"/>
        <v>-52.844479999999983</v>
      </c>
      <c r="P3604" s="17"/>
    </row>
    <row r="3605" spans="1:17" x14ac:dyDescent="0.2">
      <c r="A3605" s="5">
        <f t="shared" si="114"/>
        <v>7</v>
      </c>
      <c r="B3605" s="15">
        <v>45920</v>
      </c>
      <c r="C3605" t="s">
        <v>42</v>
      </c>
      <c r="D3605" t="s">
        <v>49</v>
      </c>
      <c r="E3605" t="s">
        <v>71</v>
      </c>
      <c r="H3605" t="s">
        <v>73</v>
      </c>
      <c r="I3605" t="s">
        <v>2</v>
      </c>
      <c r="J3605" t="s">
        <v>117</v>
      </c>
      <c r="K3605" s="16">
        <v>16</v>
      </c>
      <c r="L3605" s="17">
        <v>650.64300000000003</v>
      </c>
      <c r="M3605" s="17">
        <v>52.051440000000007</v>
      </c>
      <c r="N3605" s="17">
        <v>88.563000000000002</v>
      </c>
      <c r="O3605" s="18">
        <f t="shared" si="115"/>
        <v>-36.511559999999996</v>
      </c>
      <c r="P3605" s="17"/>
    </row>
    <row r="3606" spans="1:17" x14ac:dyDescent="0.2">
      <c r="A3606" s="5">
        <f t="shared" si="114"/>
        <v>7</v>
      </c>
      <c r="B3606" s="15">
        <v>45920</v>
      </c>
      <c r="C3606" t="s">
        <v>36</v>
      </c>
      <c r="D3606" t="s">
        <v>49</v>
      </c>
      <c r="E3606" t="s">
        <v>71</v>
      </c>
      <c r="F3606" t="s">
        <v>53</v>
      </c>
      <c r="H3606" t="s">
        <v>54</v>
      </c>
      <c r="I3606" t="s">
        <v>39</v>
      </c>
      <c r="J3606" t="s">
        <v>146</v>
      </c>
      <c r="K3606" s="16">
        <v>16</v>
      </c>
      <c r="L3606" s="17">
        <v>7096.1859999999997</v>
      </c>
      <c r="M3606" s="17">
        <v>567.69488000000001</v>
      </c>
      <c r="N3606" s="17">
        <v>81.495000000000005</v>
      </c>
      <c r="O3606" s="18">
        <f t="shared" si="115"/>
        <v>486.19988000000001</v>
      </c>
      <c r="P3606" s="17"/>
    </row>
    <row r="3607" spans="1:17" x14ac:dyDescent="0.2">
      <c r="A3607" s="5">
        <f t="shared" si="114"/>
        <v>7</v>
      </c>
      <c r="B3607" s="15">
        <v>45920</v>
      </c>
      <c r="C3607" t="s">
        <v>44</v>
      </c>
      <c r="D3607" t="s">
        <v>49</v>
      </c>
      <c r="E3607" t="s">
        <v>71</v>
      </c>
      <c r="H3607" t="s">
        <v>63</v>
      </c>
      <c r="I3607" t="s">
        <v>64</v>
      </c>
      <c r="J3607" t="s">
        <v>117</v>
      </c>
      <c r="K3607" s="16">
        <v>7</v>
      </c>
      <c r="L3607" s="17">
        <v>620.81700000000001</v>
      </c>
      <c r="M3607" s="17">
        <v>49.66536</v>
      </c>
      <c r="N3607" s="17">
        <v>104.24399999999999</v>
      </c>
      <c r="O3607" s="18">
        <f t="shared" si="115"/>
        <v>-54.578639999999986</v>
      </c>
      <c r="P3607" s="17"/>
    </row>
    <row r="3608" spans="1:17" x14ac:dyDescent="0.2">
      <c r="A3608" s="5">
        <f t="shared" si="114"/>
        <v>7</v>
      </c>
      <c r="B3608" s="15">
        <v>45920</v>
      </c>
      <c r="C3608" t="s">
        <v>46</v>
      </c>
      <c r="D3608" t="s">
        <v>49</v>
      </c>
      <c r="E3608" t="s">
        <v>71</v>
      </c>
      <c r="H3608" t="s">
        <v>35</v>
      </c>
      <c r="I3608" t="s">
        <v>39</v>
      </c>
      <c r="J3608" t="s">
        <v>57</v>
      </c>
      <c r="K3608" s="16">
        <v>9</v>
      </c>
      <c r="L3608" s="17">
        <v>640.673</v>
      </c>
      <c r="M3608" s="17">
        <v>51.253840000000004</v>
      </c>
      <c r="N3608" s="17">
        <v>29.373000000000005</v>
      </c>
      <c r="O3608" s="18">
        <f t="shared" si="115"/>
        <v>21.880839999999999</v>
      </c>
      <c r="P3608" s="17"/>
    </row>
    <row r="3609" spans="1:17" x14ac:dyDescent="0.2">
      <c r="A3609" s="5">
        <f t="shared" si="114"/>
        <v>7</v>
      </c>
      <c r="B3609" s="15">
        <v>45920</v>
      </c>
      <c r="C3609" t="s">
        <v>48</v>
      </c>
      <c r="D3609" t="s">
        <v>49</v>
      </c>
      <c r="E3609" t="s">
        <v>71</v>
      </c>
      <c r="H3609" t="s">
        <v>63</v>
      </c>
      <c r="I3609" t="s">
        <v>64</v>
      </c>
      <c r="J3609" t="s">
        <v>57</v>
      </c>
      <c r="K3609" s="16">
        <v>14</v>
      </c>
      <c r="L3609" s="17">
        <v>981.47500000000002</v>
      </c>
      <c r="M3609" s="17">
        <v>78.518000000000001</v>
      </c>
      <c r="N3609" s="17">
        <v>110.58999999999999</v>
      </c>
      <c r="O3609" s="18">
        <f t="shared" si="115"/>
        <v>-32.071999999999989</v>
      </c>
      <c r="P3609" s="17"/>
    </row>
    <row r="3610" spans="1:17" x14ac:dyDescent="0.2">
      <c r="A3610" s="5">
        <f t="shared" si="114"/>
        <v>7</v>
      </c>
      <c r="B3610" s="15">
        <v>45920</v>
      </c>
      <c r="C3610" t="s">
        <v>55</v>
      </c>
      <c r="D3610" t="s">
        <v>49</v>
      </c>
      <c r="E3610" t="s">
        <v>71</v>
      </c>
      <c r="H3610" t="s">
        <v>45</v>
      </c>
      <c r="I3610" t="s">
        <v>2</v>
      </c>
      <c r="J3610" t="s">
        <v>52</v>
      </c>
      <c r="K3610" s="16">
        <v>12</v>
      </c>
      <c r="L3610" s="17">
        <v>776.10599999999999</v>
      </c>
      <c r="M3610" s="17">
        <v>62.088480000000004</v>
      </c>
      <c r="N3610" s="17">
        <v>29.334000000000003</v>
      </c>
      <c r="O3610" s="18">
        <f t="shared" si="115"/>
        <v>32.754480000000001</v>
      </c>
      <c r="P3610" s="17"/>
    </row>
    <row r="3611" spans="1:17" x14ac:dyDescent="0.2">
      <c r="A3611" s="5">
        <f t="shared" si="114"/>
        <v>7</v>
      </c>
      <c r="B3611" s="15">
        <v>45920</v>
      </c>
      <c r="C3611" t="s">
        <v>70</v>
      </c>
      <c r="D3611" t="s">
        <v>49</v>
      </c>
      <c r="E3611" t="s">
        <v>71</v>
      </c>
      <c r="H3611" t="s">
        <v>54</v>
      </c>
      <c r="I3611" t="s">
        <v>42</v>
      </c>
      <c r="J3611" t="s">
        <v>146</v>
      </c>
      <c r="K3611" s="16">
        <v>15</v>
      </c>
      <c r="L3611" s="17">
        <v>843.07799999999997</v>
      </c>
      <c r="M3611" s="17">
        <v>67.446240000000003</v>
      </c>
      <c r="N3611" s="17">
        <v>41.302999999999997</v>
      </c>
      <c r="O3611" s="18">
        <f t="shared" si="115"/>
        <v>26.143240000000006</v>
      </c>
      <c r="P3611" s="17"/>
    </row>
    <row r="3612" spans="1:17" x14ac:dyDescent="0.2">
      <c r="A3612" s="5">
        <f t="shared" si="114"/>
        <v>7</v>
      </c>
      <c r="B3612" s="15">
        <v>45920</v>
      </c>
      <c r="C3612" t="s">
        <v>74</v>
      </c>
      <c r="D3612" t="s">
        <v>49</v>
      </c>
      <c r="E3612" t="s">
        <v>71</v>
      </c>
      <c r="H3612" t="s">
        <v>54</v>
      </c>
      <c r="I3612" t="s">
        <v>42</v>
      </c>
      <c r="J3612" t="s">
        <v>146</v>
      </c>
      <c r="K3612" s="16">
        <v>14</v>
      </c>
      <c r="L3612" s="17">
        <v>696.65099999999995</v>
      </c>
      <c r="M3612" s="17">
        <v>55.732079999999996</v>
      </c>
      <c r="N3612" s="17">
        <v>32.146000000000001</v>
      </c>
      <c r="O3612" s="18">
        <f t="shared" si="115"/>
        <v>23.586079999999995</v>
      </c>
      <c r="P3612" s="17"/>
      <c r="Q3612" t="s">
        <v>2</v>
      </c>
    </row>
    <row r="3613" spans="1:17" x14ac:dyDescent="0.2">
      <c r="A3613" s="5">
        <f t="shared" si="114"/>
        <v>1</v>
      </c>
      <c r="B3613" s="15">
        <v>45921</v>
      </c>
      <c r="C3613" t="s">
        <v>32</v>
      </c>
      <c r="D3613" t="s">
        <v>49</v>
      </c>
      <c r="E3613" t="s">
        <v>115</v>
      </c>
      <c r="H3613" t="s">
        <v>45</v>
      </c>
      <c r="I3613" t="s">
        <v>36</v>
      </c>
      <c r="J3613" t="s">
        <v>57</v>
      </c>
      <c r="K3613" s="16">
        <v>7</v>
      </c>
      <c r="L3613" s="17">
        <v>251.03899999999999</v>
      </c>
      <c r="M3613" s="17">
        <v>20.083120000000001</v>
      </c>
      <c r="N3613" s="17">
        <v>23.320999999999998</v>
      </c>
      <c r="O3613" s="18">
        <f t="shared" si="115"/>
        <v>-3.237879999999997</v>
      </c>
      <c r="P3613" s="17"/>
    </row>
    <row r="3614" spans="1:17" x14ac:dyDescent="0.2">
      <c r="A3614" s="5">
        <f t="shared" si="114"/>
        <v>1</v>
      </c>
      <c r="B3614" s="15">
        <v>45921</v>
      </c>
      <c r="C3614" t="s">
        <v>39</v>
      </c>
      <c r="D3614" t="s">
        <v>49</v>
      </c>
      <c r="E3614" t="s">
        <v>115</v>
      </c>
      <c r="H3614" t="s">
        <v>45</v>
      </c>
      <c r="I3614" t="s">
        <v>2</v>
      </c>
      <c r="J3614" t="s">
        <v>117</v>
      </c>
      <c r="K3614" s="16">
        <v>6</v>
      </c>
      <c r="L3614" s="17">
        <v>180.261</v>
      </c>
      <c r="M3614" s="17">
        <v>14.42088</v>
      </c>
      <c r="N3614" s="17">
        <v>23.372</v>
      </c>
      <c r="O3614" s="18">
        <f t="shared" si="115"/>
        <v>-8.9511199999999995</v>
      </c>
      <c r="P3614" s="17"/>
    </row>
    <row r="3615" spans="1:17" x14ac:dyDescent="0.2">
      <c r="A3615" s="5">
        <f t="shared" si="114"/>
        <v>1</v>
      </c>
      <c r="B3615" s="15">
        <v>45921</v>
      </c>
      <c r="C3615" t="s">
        <v>42</v>
      </c>
      <c r="D3615" t="s">
        <v>49</v>
      </c>
      <c r="E3615" t="s">
        <v>115</v>
      </c>
      <c r="H3615" t="s">
        <v>35</v>
      </c>
      <c r="I3615" t="s">
        <v>32</v>
      </c>
      <c r="J3615" t="s">
        <v>52</v>
      </c>
      <c r="K3615" s="16">
        <v>8</v>
      </c>
      <c r="L3615" s="17">
        <v>390.46899999999999</v>
      </c>
      <c r="M3615" s="17">
        <v>31.23752</v>
      </c>
      <c r="N3615" s="17">
        <v>46.271999999999998</v>
      </c>
      <c r="O3615" s="18">
        <f t="shared" si="115"/>
        <v>-15.034479999999999</v>
      </c>
      <c r="P3615" s="17"/>
    </row>
    <row r="3616" spans="1:17" x14ac:dyDescent="0.2">
      <c r="A3616" s="5">
        <f t="shared" si="114"/>
        <v>1</v>
      </c>
      <c r="B3616" s="15">
        <v>45921</v>
      </c>
      <c r="C3616" t="s">
        <v>36</v>
      </c>
      <c r="D3616" t="s">
        <v>49</v>
      </c>
      <c r="E3616" t="s">
        <v>115</v>
      </c>
      <c r="H3616" t="s">
        <v>51</v>
      </c>
      <c r="I3616" t="s">
        <v>2</v>
      </c>
      <c r="J3616" t="s">
        <v>52</v>
      </c>
      <c r="K3616" s="16">
        <v>10</v>
      </c>
      <c r="L3616" s="17">
        <v>476.25700000000001</v>
      </c>
      <c r="M3616" s="17">
        <v>38.100560000000002</v>
      </c>
      <c r="N3616" s="17">
        <v>29.718000000000004</v>
      </c>
      <c r="O3616" s="18">
        <f t="shared" si="115"/>
        <v>8.382559999999998</v>
      </c>
      <c r="P3616" s="17"/>
    </row>
    <row r="3617" spans="1:17" x14ac:dyDescent="0.2">
      <c r="A3617" s="5">
        <f t="shared" si="114"/>
        <v>1</v>
      </c>
      <c r="B3617" s="15">
        <v>45921</v>
      </c>
      <c r="C3617" t="s">
        <v>44</v>
      </c>
      <c r="D3617" t="s">
        <v>49</v>
      </c>
      <c r="E3617" t="s">
        <v>115</v>
      </c>
      <c r="H3617" t="s">
        <v>54</v>
      </c>
      <c r="I3617" t="s">
        <v>36</v>
      </c>
      <c r="J3617" t="s">
        <v>57</v>
      </c>
      <c r="K3617" s="16">
        <v>11</v>
      </c>
      <c r="L3617" s="17">
        <v>557.65099999999995</v>
      </c>
      <c r="M3617" s="17">
        <v>44.612079999999999</v>
      </c>
      <c r="N3617" s="17">
        <v>26.44</v>
      </c>
      <c r="O3617" s="18">
        <f t="shared" si="115"/>
        <v>18.172079999999998</v>
      </c>
      <c r="P3617" s="17"/>
    </row>
    <row r="3618" spans="1:17" x14ac:dyDescent="0.2">
      <c r="A3618" s="5">
        <f t="shared" si="114"/>
        <v>1</v>
      </c>
      <c r="B3618" s="15">
        <v>45921</v>
      </c>
      <c r="C3618" t="s">
        <v>46</v>
      </c>
      <c r="D3618" t="s">
        <v>49</v>
      </c>
      <c r="E3618" t="s">
        <v>115</v>
      </c>
      <c r="H3618" t="s">
        <v>54</v>
      </c>
      <c r="I3618" t="s">
        <v>36</v>
      </c>
      <c r="J3618" t="s">
        <v>57</v>
      </c>
      <c r="K3618" s="16">
        <v>11</v>
      </c>
      <c r="L3618" s="17">
        <v>439.77300000000002</v>
      </c>
      <c r="M3618" s="17">
        <v>35.181840000000001</v>
      </c>
      <c r="N3618" s="17">
        <v>23.36</v>
      </c>
      <c r="O3618" s="18">
        <f t="shared" si="115"/>
        <v>11.821840000000002</v>
      </c>
      <c r="P3618" s="17"/>
    </row>
    <row r="3619" spans="1:17" x14ac:dyDescent="0.2">
      <c r="A3619" s="5">
        <f t="shared" si="114"/>
        <v>1</v>
      </c>
      <c r="B3619" s="15">
        <v>45921</v>
      </c>
      <c r="C3619" t="s">
        <v>48</v>
      </c>
      <c r="D3619" t="s">
        <v>49</v>
      </c>
      <c r="E3619" t="s">
        <v>115</v>
      </c>
      <c r="H3619" t="s">
        <v>54</v>
      </c>
      <c r="I3619" t="s">
        <v>36</v>
      </c>
      <c r="J3619" t="s">
        <v>57</v>
      </c>
      <c r="K3619" s="16">
        <v>12</v>
      </c>
      <c r="L3619" s="17">
        <v>583.54600000000005</v>
      </c>
      <c r="M3619" s="17">
        <v>46.683680000000003</v>
      </c>
      <c r="N3619" s="17">
        <v>26.258000000000003</v>
      </c>
      <c r="O3619" s="18">
        <f t="shared" si="115"/>
        <v>20.42568</v>
      </c>
      <c r="P3619" s="17"/>
    </row>
    <row r="3620" spans="1:17" x14ac:dyDescent="0.2">
      <c r="A3620" s="5">
        <f t="shared" si="114"/>
        <v>1</v>
      </c>
      <c r="B3620" s="15">
        <v>45921</v>
      </c>
      <c r="C3620" t="s">
        <v>32</v>
      </c>
      <c r="D3620" t="s">
        <v>49</v>
      </c>
      <c r="E3620" t="s">
        <v>96</v>
      </c>
      <c r="H3620" t="s">
        <v>54</v>
      </c>
      <c r="I3620" t="s">
        <v>2</v>
      </c>
      <c r="J3620" t="s">
        <v>52</v>
      </c>
      <c r="K3620" s="16">
        <v>13</v>
      </c>
      <c r="L3620" s="17">
        <v>613.45500000000004</v>
      </c>
      <c r="M3620" s="17">
        <v>49.076400000000007</v>
      </c>
      <c r="N3620" s="17">
        <v>35.632999999999996</v>
      </c>
      <c r="O3620" s="18">
        <f t="shared" si="115"/>
        <v>13.443400000000011</v>
      </c>
      <c r="P3620" s="17"/>
    </row>
    <row r="3621" spans="1:17" x14ac:dyDescent="0.2">
      <c r="A3621" s="5">
        <f t="shared" si="114"/>
        <v>1</v>
      </c>
      <c r="B3621" s="15">
        <v>45921</v>
      </c>
      <c r="C3621" t="s">
        <v>39</v>
      </c>
      <c r="D3621" t="s">
        <v>49</v>
      </c>
      <c r="E3621" t="s">
        <v>96</v>
      </c>
      <c r="H3621" t="s">
        <v>54</v>
      </c>
      <c r="I3621" t="s">
        <v>2</v>
      </c>
      <c r="J3621" t="s">
        <v>52</v>
      </c>
      <c r="K3621" s="16">
        <v>14</v>
      </c>
      <c r="L3621" s="17">
        <v>518.36599999999999</v>
      </c>
      <c r="M3621" s="17">
        <v>41.469279999999998</v>
      </c>
      <c r="N3621" s="17">
        <v>33.186999999999998</v>
      </c>
      <c r="O3621" s="18">
        <f t="shared" si="115"/>
        <v>8.2822800000000001</v>
      </c>
      <c r="P3621" s="17"/>
    </row>
    <row r="3622" spans="1:17" x14ac:dyDescent="0.2">
      <c r="A3622" s="5">
        <f t="shared" si="114"/>
        <v>1</v>
      </c>
      <c r="B3622" s="15">
        <v>45921</v>
      </c>
      <c r="C3622" t="s">
        <v>42</v>
      </c>
      <c r="D3622" t="s">
        <v>49</v>
      </c>
      <c r="E3622" t="s">
        <v>96</v>
      </c>
      <c r="H3622" t="s">
        <v>51</v>
      </c>
      <c r="I3622" t="s">
        <v>2</v>
      </c>
      <c r="J3622" t="s">
        <v>52</v>
      </c>
      <c r="K3622" s="16">
        <v>13</v>
      </c>
      <c r="L3622" s="17">
        <v>609.34900000000005</v>
      </c>
      <c r="M3622" s="17">
        <v>48.747920000000008</v>
      </c>
      <c r="N3622" s="17">
        <v>38.765999999999991</v>
      </c>
      <c r="O3622" s="18">
        <f t="shared" si="115"/>
        <v>9.9819200000000166</v>
      </c>
      <c r="P3622" s="17"/>
    </row>
    <row r="3623" spans="1:17" x14ac:dyDescent="0.2">
      <c r="A3623" s="5">
        <f t="shared" si="114"/>
        <v>1</v>
      </c>
      <c r="B3623" s="15">
        <v>45921</v>
      </c>
      <c r="C3623" t="s">
        <v>36</v>
      </c>
      <c r="D3623" t="s">
        <v>49</v>
      </c>
      <c r="E3623" t="s">
        <v>96</v>
      </c>
      <c r="H3623" t="s">
        <v>54</v>
      </c>
      <c r="I3623" t="s">
        <v>36</v>
      </c>
      <c r="J3623" t="s">
        <v>57</v>
      </c>
      <c r="K3623" s="16">
        <v>11</v>
      </c>
      <c r="L3623" s="17">
        <v>470.07499999999999</v>
      </c>
      <c r="M3623" s="17">
        <v>37.606000000000002</v>
      </c>
      <c r="N3623" s="17">
        <v>21.226000000000003</v>
      </c>
      <c r="O3623" s="18">
        <f t="shared" si="115"/>
        <v>16.38</v>
      </c>
      <c r="P3623" s="17"/>
      <c r="Q3623" t="s">
        <v>2</v>
      </c>
    </row>
    <row r="3624" spans="1:17" x14ac:dyDescent="0.2">
      <c r="A3624" s="5">
        <f t="shared" si="114"/>
        <v>1</v>
      </c>
      <c r="B3624" s="15">
        <v>45921</v>
      </c>
      <c r="C3624" t="s">
        <v>44</v>
      </c>
      <c r="D3624" t="s">
        <v>49</v>
      </c>
      <c r="E3624" t="s">
        <v>96</v>
      </c>
      <c r="H3624" t="s">
        <v>54</v>
      </c>
      <c r="I3624" t="s">
        <v>36</v>
      </c>
      <c r="J3624" t="s">
        <v>57</v>
      </c>
      <c r="K3624" s="16">
        <v>9</v>
      </c>
      <c r="L3624" s="17">
        <v>465.803</v>
      </c>
      <c r="M3624" s="17">
        <v>37.264240000000001</v>
      </c>
      <c r="N3624" s="17">
        <v>27.344999999999999</v>
      </c>
      <c r="O3624" s="18">
        <f t="shared" si="115"/>
        <v>9.9192400000000021</v>
      </c>
      <c r="P3624" s="17"/>
      <c r="Q3624" t="s">
        <v>2</v>
      </c>
    </row>
    <row r="3625" spans="1:17" x14ac:dyDescent="0.2">
      <c r="A3625" s="5">
        <f t="shared" si="114"/>
        <v>1</v>
      </c>
      <c r="B3625" s="15">
        <v>45921</v>
      </c>
      <c r="C3625" t="s">
        <v>46</v>
      </c>
      <c r="D3625" t="s">
        <v>49</v>
      </c>
      <c r="E3625" t="s">
        <v>96</v>
      </c>
      <c r="H3625" t="s">
        <v>35</v>
      </c>
      <c r="I3625" t="s">
        <v>36</v>
      </c>
      <c r="J3625" t="s">
        <v>57</v>
      </c>
      <c r="K3625" s="16">
        <v>8</v>
      </c>
      <c r="L3625" s="17">
        <v>398.70299999999997</v>
      </c>
      <c r="M3625" s="17">
        <v>31.896239999999999</v>
      </c>
      <c r="N3625" s="17">
        <v>23.384999999999998</v>
      </c>
      <c r="O3625" s="18">
        <f t="shared" si="115"/>
        <v>8.5112400000000008</v>
      </c>
      <c r="P3625" s="17"/>
    </row>
    <row r="3626" spans="1:17" x14ac:dyDescent="0.2">
      <c r="A3626" s="5">
        <f t="shared" si="114"/>
        <v>1</v>
      </c>
      <c r="B3626" s="15">
        <v>45921</v>
      </c>
      <c r="C3626" t="s">
        <v>48</v>
      </c>
      <c r="D3626" t="s">
        <v>49</v>
      </c>
      <c r="E3626" t="s">
        <v>96</v>
      </c>
      <c r="H3626" t="s">
        <v>35</v>
      </c>
      <c r="I3626" t="s">
        <v>42</v>
      </c>
      <c r="J3626" t="s">
        <v>57</v>
      </c>
      <c r="K3626" s="16">
        <v>5</v>
      </c>
      <c r="L3626" s="17">
        <v>198.66</v>
      </c>
      <c r="M3626" s="17">
        <v>15.892799999999999</v>
      </c>
      <c r="N3626" s="17">
        <v>14.742000000000001</v>
      </c>
      <c r="O3626" s="18">
        <f t="shared" si="115"/>
        <v>1.1507999999999985</v>
      </c>
      <c r="P3626" s="17"/>
    </row>
    <row r="3627" spans="1:17" x14ac:dyDescent="0.2">
      <c r="A3627" s="5">
        <f t="shared" si="114"/>
        <v>2</v>
      </c>
      <c r="B3627" s="15">
        <v>45922</v>
      </c>
      <c r="C3627" t="s">
        <v>32</v>
      </c>
      <c r="D3627" t="s">
        <v>49</v>
      </c>
      <c r="E3627" t="s">
        <v>92</v>
      </c>
      <c r="H3627" t="s">
        <v>35</v>
      </c>
      <c r="I3627" t="s">
        <v>2</v>
      </c>
      <c r="J3627" t="s">
        <v>52</v>
      </c>
      <c r="K3627" s="16">
        <v>8</v>
      </c>
      <c r="L3627" s="17">
        <v>333.66399999999999</v>
      </c>
      <c r="M3627" s="17">
        <v>26.69312</v>
      </c>
      <c r="N3627" s="17">
        <v>17.814</v>
      </c>
      <c r="O3627" s="18">
        <f t="shared" si="115"/>
        <v>8.8791200000000003</v>
      </c>
      <c r="P3627" s="17"/>
    </row>
    <row r="3628" spans="1:17" x14ac:dyDescent="0.2">
      <c r="A3628" s="5">
        <f t="shared" si="114"/>
        <v>2</v>
      </c>
      <c r="B3628" s="15">
        <v>45922</v>
      </c>
      <c r="C3628" t="s">
        <v>39</v>
      </c>
      <c r="D3628" t="s">
        <v>49</v>
      </c>
      <c r="E3628" t="s">
        <v>92</v>
      </c>
      <c r="H3628" t="s">
        <v>54</v>
      </c>
      <c r="I3628" t="s">
        <v>42</v>
      </c>
      <c r="J3628" t="s">
        <v>57</v>
      </c>
      <c r="K3628" s="16">
        <v>10</v>
      </c>
      <c r="L3628" s="17">
        <v>352.12</v>
      </c>
      <c r="M3628" s="17">
        <v>28.169600000000003</v>
      </c>
      <c r="N3628" s="17">
        <v>31.452000000000002</v>
      </c>
      <c r="O3628" s="18">
        <f t="shared" si="115"/>
        <v>-3.2823999999999991</v>
      </c>
      <c r="P3628" s="17"/>
    </row>
    <row r="3629" spans="1:17" x14ac:dyDescent="0.2">
      <c r="A3629" s="5">
        <f t="shared" si="114"/>
        <v>2</v>
      </c>
      <c r="B3629" s="15">
        <v>45922</v>
      </c>
      <c r="C3629" t="s">
        <v>42</v>
      </c>
      <c r="D3629" t="s">
        <v>49</v>
      </c>
      <c r="E3629" t="s">
        <v>92</v>
      </c>
      <c r="H3629" t="s">
        <v>35</v>
      </c>
      <c r="I3629" t="s">
        <v>36</v>
      </c>
      <c r="J3629" t="s">
        <v>57</v>
      </c>
      <c r="K3629" s="16">
        <v>8</v>
      </c>
      <c r="L3629" s="17">
        <v>372.96100000000001</v>
      </c>
      <c r="M3629" s="17">
        <v>29.836880000000001</v>
      </c>
      <c r="N3629" s="17">
        <v>23.695999999999998</v>
      </c>
      <c r="O3629" s="18">
        <f t="shared" si="115"/>
        <v>6.1408800000000028</v>
      </c>
      <c r="P3629" s="17"/>
      <c r="Q3629" t="s">
        <v>2</v>
      </c>
    </row>
    <row r="3630" spans="1:17" x14ac:dyDescent="0.2">
      <c r="A3630" s="5">
        <f t="shared" si="114"/>
        <v>2</v>
      </c>
      <c r="B3630" s="15">
        <v>45922</v>
      </c>
      <c r="C3630" t="s">
        <v>36</v>
      </c>
      <c r="D3630" t="s">
        <v>49</v>
      </c>
      <c r="E3630" t="s">
        <v>92</v>
      </c>
      <c r="H3630" t="s">
        <v>73</v>
      </c>
      <c r="I3630" t="s">
        <v>2</v>
      </c>
      <c r="J3630" t="s">
        <v>117</v>
      </c>
      <c r="K3630" s="16">
        <v>15</v>
      </c>
      <c r="L3630" s="17">
        <v>426.44</v>
      </c>
      <c r="M3630" s="17">
        <v>34.115200000000002</v>
      </c>
      <c r="N3630" s="17">
        <v>40.694000000000003</v>
      </c>
      <c r="O3630" s="18">
        <f t="shared" si="115"/>
        <v>-6.5788000000000011</v>
      </c>
      <c r="P3630" s="17"/>
    </row>
    <row r="3631" spans="1:17" x14ac:dyDescent="0.2">
      <c r="A3631" s="5">
        <f t="shared" si="114"/>
        <v>2</v>
      </c>
      <c r="B3631" s="15">
        <v>45922</v>
      </c>
      <c r="C3631" t="s">
        <v>44</v>
      </c>
      <c r="D3631" t="s">
        <v>49</v>
      </c>
      <c r="E3631" t="s">
        <v>92</v>
      </c>
      <c r="H3631" t="s">
        <v>45</v>
      </c>
      <c r="I3631" t="s">
        <v>2</v>
      </c>
      <c r="J3631" t="s">
        <v>52</v>
      </c>
      <c r="K3631" s="16">
        <v>13</v>
      </c>
      <c r="L3631" s="17">
        <v>467.88799999999998</v>
      </c>
      <c r="M3631" s="17">
        <v>37.431039999999996</v>
      </c>
      <c r="N3631" s="17">
        <v>21.724000000000004</v>
      </c>
      <c r="O3631" s="18">
        <f t="shared" si="115"/>
        <v>15.707039999999992</v>
      </c>
      <c r="P3631" s="17"/>
    </row>
    <row r="3632" spans="1:17" x14ac:dyDescent="0.2">
      <c r="A3632" s="5">
        <f t="shared" si="114"/>
        <v>2</v>
      </c>
      <c r="B3632" s="15">
        <v>45922</v>
      </c>
      <c r="C3632" t="s">
        <v>46</v>
      </c>
      <c r="D3632" t="s">
        <v>49</v>
      </c>
      <c r="E3632" t="s">
        <v>92</v>
      </c>
      <c r="H3632" t="s">
        <v>51</v>
      </c>
      <c r="I3632" t="s">
        <v>2</v>
      </c>
      <c r="J3632" t="s">
        <v>52</v>
      </c>
      <c r="K3632" s="16">
        <v>10</v>
      </c>
      <c r="L3632" s="17">
        <v>593.24099999999999</v>
      </c>
      <c r="M3632" s="17">
        <v>47.45928</v>
      </c>
      <c r="N3632" s="17">
        <v>27.868000000000006</v>
      </c>
      <c r="O3632" s="18">
        <f t="shared" si="115"/>
        <v>19.591279999999994</v>
      </c>
      <c r="P3632" s="17"/>
    </row>
    <row r="3633" spans="1:17" x14ac:dyDescent="0.2">
      <c r="A3633" s="5">
        <f t="shared" si="114"/>
        <v>2</v>
      </c>
      <c r="B3633" s="15">
        <v>45922</v>
      </c>
      <c r="C3633" t="s">
        <v>48</v>
      </c>
      <c r="D3633" t="s">
        <v>49</v>
      </c>
      <c r="E3633" t="s">
        <v>92</v>
      </c>
      <c r="H3633" t="s">
        <v>51</v>
      </c>
      <c r="I3633" t="s">
        <v>2</v>
      </c>
      <c r="J3633" t="s">
        <v>52</v>
      </c>
      <c r="K3633" s="16">
        <v>12</v>
      </c>
      <c r="L3633" s="17">
        <v>522.93600000000004</v>
      </c>
      <c r="M3633" s="17">
        <v>41.834880000000005</v>
      </c>
      <c r="N3633" s="17">
        <v>30.561</v>
      </c>
      <c r="O3633" s="18">
        <f t="shared" si="115"/>
        <v>11.273880000000005</v>
      </c>
      <c r="P3633" s="17"/>
    </row>
    <row r="3634" spans="1:17" x14ac:dyDescent="0.2">
      <c r="A3634" s="5">
        <f t="shared" si="114"/>
        <v>2</v>
      </c>
      <c r="B3634" s="15">
        <v>45922</v>
      </c>
      <c r="C3634" t="s">
        <v>55</v>
      </c>
      <c r="D3634" t="s">
        <v>49</v>
      </c>
      <c r="E3634" t="s">
        <v>92</v>
      </c>
      <c r="H3634" t="s">
        <v>54</v>
      </c>
      <c r="I3634" t="s">
        <v>2</v>
      </c>
      <c r="J3634" t="s">
        <v>52</v>
      </c>
      <c r="K3634" s="16">
        <v>13</v>
      </c>
      <c r="L3634" s="17">
        <v>590.86599999999999</v>
      </c>
      <c r="M3634" s="17">
        <v>47.269280000000002</v>
      </c>
      <c r="N3634" s="17">
        <v>29.086000000000002</v>
      </c>
      <c r="O3634" s="18">
        <f t="shared" si="115"/>
        <v>18.18328</v>
      </c>
      <c r="P3634" s="17"/>
    </row>
    <row r="3635" spans="1:17" x14ac:dyDescent="0.2">
      <c r="A3635" s="5">
        <f t="shared" si="114"/>
        <v>2</v>
      </c>
      <c r="B3635" s="15">
        <v>45922</v>
      </c>
      <c r="C3635" t="s">
        <v>32</v>
      </c>
      <c r="D3635" t="s">
        <v>49</v>
      </c>
      <c r="E3635" t="s">
        <v>157</v>
      </c>
      <c r="H3635" t="s">
        <v>54</v>
      </c>
      <c r="I3635" t="s">
        <v>36</v>
      </c>
      <c r="J3635" t="s">
        <v>57</v>
      </c>
      <c r="K3635" s="16">
        <v>12</v>
      </c>
      <c r="L3635" s="17">
        <v>527.83799999999997</v>
      </c>
      <c r="M3635" s="17">
        <v>42.227039999999995</v>
      </c>
      <c r="N3635" s="17">
        <v>23.527999999999999</v>
      </c>
      <c r="O3635" s="18">
        <f t="shared" si="115"/>
        <v>18.699039999999997</v>
      </c>
      <c r="P3635" s="17"/>
    </row>
    <row r="3636" spans="1:17" x14ac:dyDescent="0.2">
      <c r="A3636" s="5">
        <f t="shared" si="114"/>
        <v>2</v>
      </c>
      <c r="B3636" s="15">
        <v>45922</v>
      </c>
      <c r="C3636" t="s">
        <v>39</v>
      </c>
      <c r="D3636" t="s">
        <v>49</v>
      </c>
      <c r="E3636" t="s">
        <v>157</v>
      </c>
      <c r="H3636" t="s">
        <v>51</v>
      </c>
      <c r="I3636" t="s">
        <v>2</v>
      </c>
      <c r="J3636" t="s">
        <v>117</v>
      </c>
      <c r="K3636" s="16">
        <v>11</v>
      </c>
      <c r="L3636" s="17">
        <v>613.09</v>
      </c>
      <c r="M3636" s="17">
        <v>49.047200000000004</v>
      </c>
      <c r="N3636" s="17">
        <v>28.703999999999997</v>
      </c>
      <c r="O3636" s="18">
        <f t="shared" si="115"/>
        <v>20.343200000000007</v>
      </c>
      <c r="P3636" s="17"/>
    </row>
    <row r="3637" spans="1:17" x14ac:dyDescent="0.2">
      <c r="A3637" s="5">
        <f t="shared" si="114"/>
        <v>2</v>
      </c>
      <c r="B3637" s="15">
        <v>45922</v>
      </c>
      <c r="C3637" t="s">
        <v>42</v>
      </c>
      <c r="D3637" t="s">
        <v>49</v>
      </c>
      <c r="E3637" t="s">
        <v>157</v>
      </c>
      <c r="H3637" t="s">
        <v>54</v>
      </c>
      <c r="I3637" t="s">
        <v>42</v>
      </c>
      <c r="J3637" t="s">
        <v>57</v>
      </c>
      <c r="K3637" s="16">
        <v>15</v>
      </c>
      <c r="L3637" s="17">
        <v>660.64499999999998</v>
      </c>
      <c r="M3637" s="17">
        <v>52.851599999999998</v>
      </c>
      <c r="N3637" s="17">
        <v>30.963000000000005</v>
      </c>
      <c r="O3637" s="18">
        <f t="shared" si="115"/>
        <v>21.888599999999993</v>
      </c>
      <c r="P3637" s="17"/>
    </row>
    <row r="3638" spans="1:17" x14ac:dyDescent="0.2">
      <c r="A3638" s="5">
        <f t="shared" si="114"/>
        <v>2</v>
      </c>
      <c r="B3638" s="15">
        <v>45922</v>
      </c>
      <c r="C3638" t="s">
        <v>36</v>
      </c>
      <c r="D3638" t="s">
        <v>49</v>
      </c>
      <c r="E3638" t="s">
        <v>157</v>
      </c>
      <c r="H3638" t="s">
        <v>54</v>
      </c>
      <c r="I3638" t="s">
        <v>36</v>
      </c>
      <c r="J3638" t="s">
        <v>57</v>
      </c>
      <c r="K3638" s="16">
        <v>15</v>
      </c>
      <c r="L3638" s="17">
        <v>657.04700000000003</v>
      </c>
      <c r="M3638" s="17">
        <v>52.563760000000002</v>
      </c>
      <c r="N3638" s="17">
        <v>21.237000000000002</v>
      </c>
      <c r="O3638" s="18">
        <f t="shared" si="115"/>
        <v>31.32676</v>
      </c>
      <c r="P3638" s="17"/>
    </row>
    <row r="3639" spans="1:17" x14ac:dyDescent="0.2">
      <c r="A3639" s="5">
        <f t="shared" si="114"/>
        <v>2</v>
      </c>
      <c r="B3639" s="15">
        <v>45922</v>
      </c>
      <c r="C3639" t="s">
        <v>44</v>
      </c>
      <c r="D3639" t="s">
        <v>49</v>
      </c>
      <c r="E3639" t="s">
        <v>157</v>
      </c>
      <c r="H3639" t="s">
        <v>54</v>
      </c>
      <c r="I3639" t="s">
        <v>2</v>
      </c>
      <c r="J3639" t="s">
        <v>52</v>
      </c>
      <c r="K3639" s="16">
        <v>16</v>
      </c>
      <c r="L3639" s="17">
        <v>666.54100000000005</v>
      </c>
      <c r="M3639" s="17">
        <v>53.323280000000004</v>
      </c>
      <c r="N3639" s="17">
        <v>37.149000000000001</v>
      </c>
      <c r="O3639" s="18">
        <f t="shared" si="115"/>
        <v>16.174280000000003</v>
      </c>
      <c r="P3639" s="17"/>
    </row>
    <row r="3640" spans="1:17" x14ac:dyDescent="0.2">
      <c r="A3640" s="5">
        <f t="shared" si="114"/>
        <v>2</v>
      </c>
      <c r="B3640" s="15">
        <v>45922</v>
      </c>
      <c r="C3640" t="s">
        <v>46</v>
      </c>
      <c r="D3640" t="s">
        <v>49</v>
      </c>
      <c r="E3640" t="s">
        <v>157</v>
      </c>
      <c r="H3640" t="s">
        <v>45</v>
      </c>
      <c r="I3640" t="s">
        <v>2</v>
      </c>
      <c r="J3640" t="s">
        <v>52</v>
      </c>
      <c r="K3640" s="16">
        <v>8</v>
      </c>
      <c r="L3640" s="17">
        <v>421.75200000000001</v>
      </c>
      <c r="M3640" s="17">
        <v>33.740160000000003</v>
      </c>
      <c r="N3640" s="17">
        <v>26.428000000000001</v>
      </c>
      <c r="O3640" s="18">
        <f t="shared" si="115"/>
        <v>7.3121600000000022</v>
      </c>
      <c r="P3640" s="17"/>
    </row>
    <row r="3641" spans="1:17" x14ac:dyDescent="0.2">
      <c r="A3641" s="5">
        <f t="shared" si="114"/>
        <v>2</v>
      </c>
      <c r="B3641" s="15">
        <v>45922</v>
      </c>
      <c r="C3641" t="s">
        <v>48</v>
      </c>
      <c r="D3641" t="s">
        <v>49</v>
      </c>
      <c r="E3641" t="s">
        <v>157</v>
      </c>
      <c r="H3641" t="s">
        <v>35</v>
      </c>
      <c r="I3641" t="s">
        <v>39</v>
      </c>
      <c r="J3641" t="s">
        <v>52</v>
      </c>
      <c r="K3641" s="16">
        <v>7</v>
      </c>
      <c r="L3641" s="17">
        <v>268.798</v>
      </c>
      <c r="M3641" s="17">
        <v>21.50384</v>
      </c>
      <c r="N3641" s="17">
        <v>38.80599999999999</v>
      </c>
      <c r="O3641" s="18">
        <f t="shared" si="115"/>
        <v>-17.30215999999999</v>
      </c>
      <c r="P3641" s="17"/>
    </row>
    <row r="3642" spans="1:17" x14ac:dyDescent="0.2">
      <c r="A3642" s="5">
        <f t="shared" si="114"/>
        <v>2</v>
      </c>
      <c r="B3642" s="15">
        <v>45922</v>
      </c>
      <c r="C3642" t="s">
        <v>55</v>
      </c>
      <c r="D3642" t="s">
        <v>49</v>
      </c>
      <c r="E3642" t="s">
        <v>157</v>
      </c>
      <c r="H3642" t="s">
        <v>54</v>
      </c>
      <c r="I3642" t="s">
        <v>36</v>
      </c>
      <c r="J3642" t="s">
        <v>57</v>
      </c>
      <c r="K3642" s="16">
        <v>15</v>
      </c>
      <c r="L3642" s="17">
        <v>330.46499999999997</v>
      </c>
      <c r="M3642" s="17">
        <v>26.437199999999997</v>
      </c>
      <c r="N3642" s="17">
        <v>20.474999999999994</v>
      </c>
      <c r="O3642" s="18">
        <f t="shared" si="115"/>
        <v>5.9622000000000028</v>
      </c>
      <c r="P3642" s="17"/>
    </row>
    <row r="3643" spans="1:17" x14ac:dyDescent="0.2">
      <c r="A3643" s="5">
        <f t="shared" si="114"/>
        <v>3</v>
      </c>
      <c r="B3643" s="15">
        <v>45923</v>
      </c>
      <c r="C3643" t="s">
        <v>32</v>
      </c>
      <c r="D3643" t="s">
        <v>33</v>
      </c>
      <c r="E3643" t="s">
        <v>91</v>
      </c>
      <c r="H3643" t="s">
        <v>45</v>
      </c>
      <c r="I3643" t="s">
        <v>2</v>
      </c>
      <c r="J3643" t="s">
        <v>40</v>
      </c>
      <c r="K3643" s="16">
        <v>9</v>
      </c>
      <c r="L3643" s="17">
        <v>266.69499999999999</v>
      </c>
      <c r="M3643" s="17">
        <v>21.335599999999999</v>
      </c>
      <c r="N3643" s="17">
        <v>28.385000000000002</v>
      </c>
      <c r="O3643" s="18">
        <f t="shared" si="115"/>
        <v>-7.0494000000000021</v>
      </c>
      <c r="P3643" s="17"/>
    </row>
    <row r="3644" spans="1:17" x14ac:dyDescent="0.2">
      <c r="A3644" s="5">
        <f t="shared" si="114"/>
        <v>3</v>
      </c>
      <c r="B3644" s="15">
        <v>45923</v>
      </c>
      <c r="C3644" t="s">
        <v>39</v>
      </c>
      <c r="D3644" t="s">
        <v>33</v>
      </c>
      <c r="E3644" t="s">
        <v>91</v>
      </c>
      <c r="H3644" t="s">
        <v>45</v>
      </c>
      <c r="I3644" t="s">
        <v>2</v>
      </c>
      <c r="J3644" t="s">
        <v>52</v>
      </c>
      <c r="K3644" s="16">
        <v>9</v>
      </c>
      <c r="L3644" s="17">
        <v>253.47900000000001</v>
      </c>
      <c r="M3644" s="17">
        <v>20.278320000000001</v>
      </c>
      <c r="N3644" s="17">
        <v>28.080000000000002</v>
      </c>
      <c r="O3644" s="18">
        <f t="shared" si="115"/>
        <v>-7.8016800000000011</v>
      </c>
      <c r="P3644" s="17"/>
    </row>
    <row r="3645" spans="1:17" x14ac:dyDescent="0.2">
      <c r="A3645" s="5">
        <f t="shared" si="114"/>
        <v>3</v>
      </c>
      <c r="B3645" s="15">
        <v>45923</v>
      </c>
      <c r="C3645" t="s">
        <v>42</v>
      </c>
      <c r="D3645" t="s">
        <v>33</v>
      </c>
      <c r="E3645" t="s">
        <v>91</v>
      </c>
      <c r="H3645" t="s">
        <v>35</v>
      </c>
      <c r="I3645" t="s">
        <v>39</v>
      </c>
      <c r="J3645" t="s">
        <v>52</v>
      </c>
      <c r="K3645" s="16">
        <v>12</v>
      </c>
      <c r="L3645" s="17">
        <v>478.02800000000002</v>
      </c>
      <c r="M3645" s="17">
        <v>38.242240000000002</v>
      </c>
      <c r="N3645" s="17">
        <v>63.129000000000005</v>
      </c>
      <c r="O3645" s="18">
        <f t="shared" si="115"/>
        <v>-24.886760000000002</v>
      </c>
      <c r="P3645" s="17"/>
    </row>
    <row r="3646" spans="1:17" x14ac:dyDescent="0.2">
      <c r="A3646" s="5">
        <f t="shared" si="114"/>
        <v>3</v>
      </c>
      <c r="B3646" s="15">
        <v>45923</v>
      </c>
      <c r="C3646" t="s">
        <v>36</v>
      </c>
      <c r="D3646" t="s">
        <v>33</v>
      </c>
      <c r="E3646" t="s">
        <v>91</v>
      </c>
      <c r="F3646" t="s">
        <v>53</v>
      </c>
      <c r="H3646" t="s">
        <v>54</v>
      </c>
      <c r="I3646" t="s">
        <v>2</v>
      </c>
      <c r="J3646" t="s">
        <v>68</v>
      </c>
      <c r="K3646" s="16">
        <v>15</v>
      </c>
      <c r="L3646" s="17">
        <v>5031.5309999999999</v>
      </c>
      <c r="M3646" s="17">
        <v>402.52248000000003</v>
      </c>
      <c r="N3646" s="17">
        <v>118.17300000000002</v>
      </c>
      <c r="O3646" s="18">
        <f t="shared" si="115"/>
        <v>284.34948000000003</v>
      </c>
      <c r="P3646" s="17"/>
    </row>
    <row r="3647" spans="1:17" x14ac:dyDescent="0.2">
      <c r="A3647" s="5">
        <f t="shared" si="114"/>
        <v>3</v>
      </c>
      <c r="B3647" s="15">
        <v>45923</v>
      </c>
      <c r="C3647" t="s">
        <v>44</v>
      </c>
      <c r="D3647" t="s">
        <v>33</v>
      </c>
      <c r="E3647" t="s">
        <v>91</v>
      </c>
      <c r="H3647" t="s">
        <v>63</v>
      </c>
      <c r="I3647" t="s">
        <v>64</v>
      </c>
      <c r="J3647" t="s">
        <v>40</v>
      </c>
      <c r="K3647" s="16">
        <v>10</v>
      </c>
      <c r="L3647" s="17">
        <v>531.87900000000002</v>
      </c>
      <c r="M3647" s="17">
        <v>42.550319999999999</v>
      </c>
      <c r="N3647" s="17">
        <v>167.02700000000002</v>
      </c>
      <c r="O3647" s="18">
        <f t="shared" si="115"/>
        <v>-124.47668000000002</v>
      </c>
      <c r="P3647" s="17"/>
      <c r="Q3647" t="s">
        <v>2</v>
      </c>
    </row>
    <row r="3648" spans="1:17" x14ac:dyDescent="0.2">
      <c r="A3648" s="5">
        <f t="shared" si="114"/>
        <v>3</v>
      </c>
      <c r="B3648" s="15">
        <v>45923</v>
      </c>
      <c r="C3648" t="s">
        <v>46</v>
      </c>
      <c r="D3648" t="s">
        <v>33</v>
      </c>
      <c r="E3648" t="s">
        <v>91</v>
      </c>
      <c r="H3648" t="s">
        <v>45</v>
      </c>
      <c r="I3648" t="s">
        <v>2</v>
      </c>
      <c r="J3648" t="s">
        <v>52</v>
      </c>
      <c r="K3648" s="16">
        <v>12</v>
      </c>
      <c r="L3648" s="17">
        <v>463.44400000000002</v>
      </c>
      <c r="M3648" s="17">
        <v>37.075520000000004</v>
      </c>
      <c r="N3648" s="17">
        <v>33.341000000000001</v>
      </c>
      <c r="O3648" s="18">
        <f t="shared" si="115"/>
        <v>3.7345200000000034</v>
      </c>
      <c r="P3648" s="17"/>
    </row>
    <row r="3649" spans="1:17" x14ac:dyDescent="0.2">
      <c r="A3649" s="5">
        <f t="shared" si="114"/>
        <v>3</v>
      </c>
      <c r="B3649" s="15">
        <v>45923</v>
      </c>
      <c r="C3649" t="s">
        <v>48</v>
      </c>
      <c r="D3649" t="s">
        <v>33</v>
      </c>
      <c r="E3649" t="s">
        <v>91</v>
      </c>
      <c r="H3649" t="s">
        <v>54</v>
      </c>
      <c r="I3649" t="s">
        <v>2</v>
      </c>
      <c r="J3649" t="s">
        <v>43</v>
      </c>
      <c r="K3649" s="16">
        <v>18</v>
      </c>
      <c r="L3649" s="17">
        <v>566.68799999999999</v>
      </c>
      <c r="M3649" s="17">
        <v>45.335039999999999</v>
      </c>
      <c r="N3649" s="17">
        <v>79.003</v>
      </c>
      <c r="O3649" s="18">
        <f t="shared" si="115"/>
        <v>-33.667960000000001</v>
      </c>
      <c r="P3649" s="17"/>
    </row>
    <row r="3650" spans="1:17" x14ac:dyDescent="0.2">
      <c r="A3650" s="5">
        <f t="shared" si="114"/>
        <v>3</v>
      </c>
      <c r="B3650" s="15">
        <v>45923</v>
      </c>
      <c r="C3650" t="s">
        <v>55</v>
      </c>
      <c r="D3650" t="s">
        <v>33</v>
      </c>
      <c r="E3650" t="s">
        <v>91</v>
      </c>
      <c r="H3650" t="s">
        <v>126</v>
      </c>
      <c r="I3650" t="s">
        <v>2</v>
      </c>
      <c r="J3650" t="s">
        <v>43</v>
      </c>
      <c r="K3650" s="16">
        <v>13</v>
      </c>
      <c r="L3650" s="17">
        <v>694.33199999999999</v>
      </c>
      <c r="M3650" s="17">
        <v>55.546559999999999</v>
      </c>
      <c r="N3650" s="17">
        <v>120.22199999999999</v>
      </c>
      <c r="O3650" s="18">
        <f t="shared" si="115"/>
        <v>-64.675439999999995</v>
      </c>
      <c r="P3650" s="17"/>
    </row>
    <row r="3651" spans="1:17" x14ac:dyDescent="0.2">
      <c r="A3651" s="5">
        <f t="shared" si="114"/>
        <v>3</v>
      </c>
      <c r="B3651" s="15">
        <v>45923</v>
      </c>
      <c r="C3651" t="s">
        <v>32</v>
      </c>
      <c r="D3651" t="s">
        <v>49</v>
      </c>
      <c r="E3651" t="s">
        <v>157</v>
      </c>
      <c r="H3651" t="s">
        <v>51</v>
      </c>
      <c r="I3651" t="s">
        <v>2</v>
      </c>
      <c r="J3651" t="s">
        <v>117</v>
      </c>
      <c r="K3651" s="16">
        <v>8</v>
      </c>
      <c r="L3651" s="17">
        <v>503.52800000000002</v>
      </c>
      <c r="M3651" s="17">
        <v>40.282240000000002</v>
      </c>
      <c r="N3651" s="17">
        <v>28.864999999999998</v>
      </c>
      <c r="O3651" s="18">
        <f t="shared" si="115"/>
        <v>11.417240000000003</v>
      </c>
      <c r="P3651" s="17"/>
    </row>
    <row r="3652" spans="1:17" x14ac:dyDescent="0.2">
      <c r="A3652" s="5">
        <f t="shared" si="114"/>
        <v>3</v>
      </c>
      <c r="B3652" s="15">
        <v>45923</v>
      </c>
      <c r="C3652" t="s">
        <v>39</v>
      </c>
      <c r="D3652" t="s">
        <v>49</v>
      </c>
      <c r="E3652" t="s">
        <v>157</v>
      </c>
      <c r="H3652" t="s">
        <v>51</v>
      </c>
      <c r="I3652" t="s">
        <v>2</v>
      </c>
      <c r="J3652" t="s">
        <v>52</v>
      </c>
      <c r="K3652" s="16">
        <v>10</v>
      </c>
      <c r="L3652" s="17">
        <v>652.01800000000003</v>
      </c>
      <c r="M3652" s="17">
        <v>52.161440000000006</v>
      </c>
      <c r="N3652" s="17">
        <v>27.167000000000002</v>
      </c>
      <c r="O3652" s="18">
        <f t="shared" si="115"/>
        <v>24.994440000000004</v>
      </c>
      <c r="P3652" s="17"/>
    </row>
    <row r="3653" spans="1:17" x14ac:dyDescent="0.2">
      <c r="A3653" s="5">
        <f t="shared" si="114"/>
        <v>3</v>
      </c>
      <c r="B3653" s="15">
        <v>45923</v>
      </c>
      <c r="C3653" t="s">
        <v>42</v>
      </c>
      <c r="D3653" t="s">
        <v>49</v>
      </c>
      <c r="E3653" t="s">
        <v>157</v>
      </c>
      <c r="H3653" t="s">
        <v>54</v>
      </c>
      <c r="I3653" t="s">
        <v>36</v>
      </c>
      <c r="J3653" t="s">
        <v>57</v>
      </c>
      <c r="K3653" s="16">
        <v>13</v>
      </c>
      <c r="L3653" s="17">
        <v>639.76900000000001</v>
      </c>
      <c r="M3653" s="17">
        <v>51.181519999999999</v>
      </c>
      <c r="N3653" s="17">
        <v>26.699000000000002</v>
      </c>
      <c r="O3653" s="18">
        <f t="shared" si="115"/>
        <v>24.482519999999997</v>
      </c>
      <c r="P3653" s="17"/>
      <c r="Q3653" t="s">
        <v>2</v>
      </c>
    </row>
    <row r="3654" spans="1:17" x14ac:dyDescent="0.2">
      <c r="A3654" s="5">
        <f t="shared" si="114"/>
        <v>3</v>
      </c>
      <c r="B3654" s="15">
        <v>45923</v>
      </c>
      <c r="C3654" t="s">
        <v>36</v>
      </c>
      <c r="D3654" t="s">
        <v>49</v>
      </c>
      <c r="E3654" t="s">
        <v>157</v>
      </c>
      <c r="H3654" t="s">
        <v>54</v>
      </c>
      <c r="I3654" t="s">
        <v>36</v>
      </c>
      <c r="J3654" t="s">
        <v>57</v>
      </c>
      <c r="K3654" s="16">
        <v>11</v>
      </c>
      <c r="L3654" s="17">
        <v>610.51</v>
      </c>
      <c r="M3654" s="17">
        <v>48.840800000000002</v>
      </c>
      <c r="N3654" s="17">
        <v>23.410999999999998</v>
      </c>
      <c r="O3654" s="18">
        <f t="shared" si="115"/>
        <v>25.429800000000004</v>
      </c>
      <c r="P3654" s="17"/>
    </row>
    <row r="3655" spans="1:17" x14ac:dyDescent="0.2">
      <c r="A3655" s="5">
        <f t="shared" si="114"/>
        <v>3</v>
      </c>
      <c r="B3655" s="15">
        <v>45923</v>
      </c>
      <c r="C3655" t="s">
        <v>44</v>
      </c>
      <c r="D3655" t="s">
        <v>49</v>
      </c>
      <c r="E3655" t="s">
        <v>157</v>
      </c>
      <c r="H3655" t="s">
        <v>45</v>
      </c>
      <c r="I3655" t="s">
        <v>2</v>
      </c>
      <c r="J3655" t="s">
        <v>52</v>
      </c>
      <c r="K3655" s="16">
        <v>11</v>
      </c>
      <c r="L3655" s="17">
        <v>491.024</v>
      </c>
      <c r="M3655" s="17">
        <v>39.28192</v>
      </c>
      <c r="N3655" s="17">
        <v>22.286000000000001</v>
      </c>
      <c r="O3655" s="18">
        <f t="shared" si="115"/>
        <v>16.995919999999998</v>
      </c>
      <c r="P3655" s="17"/>
      <c r="Q3655" t="s">
        <v>2</v>
      </c>
    </row>
    <row r="3656" spans="1:17" x14ac:dyDescent="0.2">
      <c r="A3656" s="5">
        <f t="shared" si="114"/>
        <v>3</v>
      </c>
      <c r="B3656" s="15">
        <v>45923</v>
      </c>
      <c r="C3656" t="s">
        <v>46</v>
      </c>
      <c r="D3656" t="s">
        <v>49</v>
      </c>
      <c r="E3656" t="s">
        <v>157</v>
      </c>
      <c r="H3656" t="s">
        <v>45</v>
      </c>
      <c r="I3656" t="s">
        <v>36</v>
      </c>
      <c r="J3656" t="s">
        <v>57</v>
      </c>
      <c r="K3656" s="16">
        <v>7</v>
      </c>
      <c r="L3656" s="17">
        <v>293.89400000000001</v>
      </c>
      <c r="M3656" s="17">
        <v>23.511520000000001</v>
      </c>
      <c r="N3656" s="17">
        <v>20.192999999999998</v>
      </c>
      <c r="O3656" s="18">
        <f t="shared" si="115"/>
        <v>3.318520000000003</v>
      </c>
      <c r="P3656" s="17"/>
    </row>
    <row r="3657" spans="1:17" x14ac:dyDescent="0.2">
      <c r="A3657" s="5">
        <f t="shared" si="114"/>
        <v>3</v>
      </c>
      <c r="B3657" s="15">
        <v>45923</v>
      </c>
      <c r="C3657" t="s">
        <v>48</v>
      </c>
      <c r="D3657" t="s">
        <v>49</v>
      </c>
      <c r="E3657" t="s">
        <v>157</v>
      </c>
      <c r="H3657" t="s">
        <v>35</v>
      </c>
      <c r="I3657" t="s">
        <v>32</v>
      </c>
      <c r="J3657" t="s">
        <v>52</v>
      </c>
      <c r="K3657" s="16">
        <v>6</v>
      </c>
      <c r="L3657" s="17">
        <v>252.21299999999999</v>
      </c>
      <c r="M3657" s="17">
        <v>20.177040000000002</v>
      </c>
      <c r="N3657" s="17">
        <v>42.119</v>
      </c>
      <c r="O3657" s="18">
        <f t="shared" si="115"/>
        <v>-21.941959999999998</v>
      </c>
      <c r="P3657" s="17"/>
    </row>
    <row r="3658" spans="1:17" x14ac:dyDescent="0.2">
      <c r="A3658" s="5">
        <f t="shared" si="114"/>
        <v>3</v>
      </c>
      <c r="B3658" s="15">
        <v>45923</v>
      </c>
      <c r="C3658" t="s">
        <v>55</v>
      </c>
      <c r="D3658" t="s">
        <v>49</v>
      </c>
      <c r="E3658" t="s">
        <v>157</v>
      </c>
      <c r="H3658" t="s">
        <v>35</v>
      </c>
      <c r="I3658" t="s">
        <v>42</v>
      </c>
      <c r="J3658" t="s">
        <v>57</v>
      </c>
      <c r="K3658" s="16">
        <v>7</v>
      </c>
      <c r="L3658" s="17">
        <v>178.428</v>
      </c>
      <c r="M3658" s="17">
        <v>14.274240000000001</v>
      </c>
      <c r="N3658" s="17">
        <v>20.850999999999999</v>
      </c>
      <c r="O3658" s="18">
        <f t="shared" si="115"/>
        <v>-6.5767599999999984</v>
      </c>
      <c r="P3658" s="17"/>
    </row>
    <row r="3659" spans="1:17" x14ac:dyDescent="0.2">
      <c r="A3659" s="5">
        <f t="shared" si="114"/>
        <v>4</v>
      </c>
      <c r="B3659" s="15">
        <v>45924</v>
      </c>
      <c r="C3659" t="s">
        <v>32</v>
      </c>
      <c r="D3659" t="s">
        <v>49</v>
      </c>
      <c r="E3659" t="s">
        <v>105</v>
      </c>
      <c r="G3659" t="s">
        <v>178</v>
      </c>
      <c r="H3659" t="s">
        <v>35</v>
      </c>
      <c r="I3659" t="s">
        <v>42</v>
      </c>
      <c r="J3659" t="s">
        <v>57</v>
      </c>
      <c r="K3659" s="16">
        <v>6</v>
      </c>
      <c r="L3659" s="17">
        <v>170.102</v>
      </c>
      <c r="M3659" s="17">
        <v>13.60816</v>
      </c>
      <c r="N3659" s="17">
        <v>26.484999999999999</v>
      </c>
      <c r="O3659" s="18">
        <f t="shared" si="115"/>
        <v>-12.87684</v>
      </c>
      <c r="P3659" s="17" t="s">
        <v>178</v>
      </c>
    </row>
    <row r="3660" spans="1:17" x14ac:dyDescent="0.2">
      <c r="A3660" s="5">
        <f t="shared" si="114"/>
        <v>4</v>
      </c>
      <c r="B3660" s="15">
        <v>45924</v>
      </c>
      <c r="C3660" t="s">
        <v>39</v>
      </c>
      <c r="D3660" t="s">
        <v>49</v>
      </c>
      <c r="E3660" t="s">
        <v>105</v>
      </c>
      <c r="H3660" t="s">
        <v>51</v>
      </c>
      <c r="I3660" t="s">
        <v>2</v>
      </c>
      <c r="J3660" t="s">
        <v>57</v>
      </c>
      <c r="K3660" s="16">
        <v>9</v>
      </c>
      <c r="L3660" s="17">
        <v>250.554</v>
      </c>
      <c r="M3660" s="17">
        <v>20.044319999999999</v>
      </c>
      <c r="N3660" s="17">
        <v>26.931999999999995</v>
      </c>
      <c r="O3660" s="18">
        <f t="shared" si="115"/>
        <v>-6.887679999999996</v>
      </c>
      <c r="P3660" s="17"/>
    </row>
    <row r="3661" spans="1:17" x14ac:dyDescent="0.2">
      <c r="A3661" s="5">
        <f t="shared" si="114"/>
        <v>4</v>
      </c>
      <c r="B3661" s="15">
        <v>45924</v>
      </c>
      <c r="C3661" t="s">
        <v>42</v>
      </c>
      <c r="D3661" t="s">
        <v>49</v>
      </c>
      <c r="E3661" t="s">
        <v>105</v>
      </c>
      <c r="H3661" t="s">
        <v>51</v>
      </c>
      <c r="I3661" t="s">
        <v>2</v>
      </c>
      <c r="J3661" t="s">
        <v>52</v>
      </c>
      <c r="K3661" s="16">
        <v>11</v>
      </c>
      <c r="L3661" s="17">
        <v>400.69200000000001</v>
      </c>
      <c r="M3661" s="17">
        <v>32.05536</v>
      </c>
      <c r="N3661" s="17">
        <v>23.410999999999998</v>
      </c>
      <c r="O3661" s="18">
        <f t="shared" si="115"/>
        <v>8.6443600000000025</v>
      </c>
      <c r="P3661" s="17"/>
    </row>
    <row r="3662" spans="1:17" x14ac:dyDescent="0.2">
      <c r="A3662" s="5">
        <f t="shared" si="114"/>
        <v>4</v>
      </c>
      <c r="B3662" s="15">
        <v>45924</v>
      </c>
      <c r="C3662" t="s">
        <v>36</v>
      </c>
      <c r="D3662" t="s">
        <v>49</v>
      </c>
      <c r="E3662" t="s">
        <v>105</v>
      </c>
      <c r="H3662" t="s">
        <v>54</v>
      </c>
      <c r="I3662" t="s">
        <v>36</v>
      </c>
      <c r="J3662" t="s">
        <v>57</v>
      </c>
      <c r="K3662" s="16">
        <v>13</v>
      </c>
      <c r="L3662" s="17">
        <v>455.31299999999999</v>
      </c>
      <c r="M3662" s="17">
        <v>36.425040000000003</v>
      </c>
      <c r="N3662" s="17">
        <v>21.006</v>
      </c>
      <c r="O3662" s="18">
        <f t="shared" si="115"/>
        <v>15.419040000000003</v>
      </c>
      <c r="P3662" s="17"/>
    </row>
    <row r="3663" spans="1:17" x14ac:dyDescent="0.2">
      <c r="A3663" s="5">
        <f t="shared" ref="A3663:A3726" si="116">WEEKDAY(B3663)</f>
        <v>4</v>
      </c>
      <c r="B3663" s="15">
        <v>45924</v>
      </c>
      <c r="C3663" t="s">
        <v>44</v>
      </c>
      <c r="D3663" t="s">
        <v>49</v>
      </c>
      <c r="E3663" t="s">
        <v>105</v>
      </c>
      <c r="H3663" t="s">
        <v>35</v>
      </c>
      <c r="I3663" t="s">
        <v>39</v>
      </c>
      <c r="J3663" t="s">
        <v>52</v>
      </c>
      <c r="K3663" s="16">
        <v>13</v>
      </c>
      <c r="L3663" s="17">
        <v>554.58900000000006</v>
      </c>
      <c r="M3663" s="17">
        <v>44.367120000000007</v>
      </c>
      <c r="N3663" s="17">
        <v>48.238</v>
      </c>
      <c r="O3663" s="18">
        <f t="shared" ref="O3663:O3726" si="117">M3663-N3663</f>
        <v>-3.8708799999999925</v>
      </c>
      <c r="P3663" s="17"/>
    </row>
    <row r="3664" spans="1:17" x14ac:dyDescent="0.2">
      <c r="A3664" s="5">
        <f t="shared" si="116"/>
        <v>4</v>
      </c>
      <c r="B3664" s="15">
        <v>45924</v>
      </c>
      <c r="C3664" t="s">
        <v>46</v>
      </c>
      <c r="D3664" t="s">
        <v>49</v>
      </c>
      <c r="E3664" t="s">
        <v>105</v>
      </c>
      <c r="H3664" t="s">
        <v>54</v>
      </c>
      <c r="I3664" t="s">
        <v>42</v>
      </c>
      <c r="J3664" t="s">
        <v>57</v>
      </c>
      <c r="K3664" s="16">
        <v>13</v>
      </c>
      <c r="L3664" s="17">
        <v>643.55799999999999</v>
      </c>
      <c r="M3664" s="17">
        <v>51.484639999999999</v>
      </c>
      <c r="N3664" s="17">
        <v>31.452000000000002</v>
      </c>
      <c r="O3664" s="18">
        <f t="shared" si="117"/>
        <v>20.032639999999997</v>
      </c>
      <c r="P3664" s="17"/>
    </row>
    <row r="3665" spans="1:17" x14ac:dyDescent="0.2">
      <c r="A3665" s="5">
        <f t="shared" si="116"/>
        <v>4</v>
      </c>
      <c r="B3665" s="15">
        <v>45924</v>
      </c>
      <c r="C3665" t="s">
        <v>48</v>
      </c>
      <c r="D3665" t="s">
        <v>49</v>
      </c>
      <c r="E3665" t="s">
        <v>105</v>
      </c>
      <c r="H3665" t="s">
        <v>54</v>
      </c>
      <c r="I3665" t="s">
        <v>42</v>
      </c>
      <c r="J3665" t="s">
        <v>57</v>
      </c>
      <c r="K3665" s="16">
        <v>14</v>
      </c>
      <c r="L3665" s="17">
        <v>555.45500000000004</v>
      </c>
      <c r="M3665" s="17">
        <v>44.436400000000006</v>
      </c>
      <c r="N3665" s="17">
        <v>33.875999999999998</v>
      </c>
      <c r="O3665" s="18">
        <f t="shared" si="117"/>
        <v>10.560400000000008</v>
      </c>
      <c r="P3665" s="17"/>
    </row>
    <row r="3666" spans="1:17" x14ac:dyDescent="0.2">
      <c r="A3666" s="5">
        <f t="shared" si="116"/>
        <v>4</v>
      </c>
      <c r="B3666" s="15">
        <v>45924</v>
      </c>
      <c r="C3666" t="s">
        <v>55</v>
      </c>
      <c r="D3666" t="s">
        <v>49</v>
      </c>
      <c r="E3666" t="s">
        <v>105</v>
      </c>
      <c r="H3666" t="s">
        <v>54</v>
      </c>
      <c r="I3666" t="s">
        <v>42</v>
      </c>
      <c r="J3666" t="s">
        <v>146</v>
      </c>
      <c r="K3666" s="16">
        <v>14</v>
      </c>
      <c r="L3666" s="17">
        <v>643.67899999999997</v>
      </c>
      <c r="M3666" s="17">
        <v>51.494320000000002</v>
      </c>
      <c r="N3666" s="17">
        <v>36.188000000000002</v>
      </c>
      <c r="O3666" s="18">
        <f t="shared" si="117"/>
        <v>15.306319999999999</v>
      </c>
      <c r="P3666" s="17"/>
    </row>
    <row r="3667" spans="1:17" x14ac:dyDescent="0.2">
      <c r="A3667" s="5">
        <f t="shared" si="116"/>
        <v>4</v>
      </c>
      <c r="B3667" s="15">
        <v>45924</v>
      </c>
      <c r="C3667" t="s">
        <v>32</v>
      </c>
      <c r="D3667" t="s">
        <v>49</v>
      </c>
      <c r="E3667" t="s">
        <v>98</v>
      </c>
      <c r="H3667" t="s">
        <v>51</v>
      </c>
      <c r="I3667" t="s">
        <v>2</v>
      </c>
      <c r="J3667" t="s">
        <v>117</v>
      </c>
      <c r="K3667" s="16">
        <v>6</v>
      </c>
      <c r="L3667" s="17">
        <v>291.05099999999999</v>
      </c>
      <c r="M3667" s="17">
        <v>23.284079999999999</v>
      </c>
      <c r="N3667" s="17">
        <v>39.764000000000003</v>
      </c>
      <c r="O3667" s="18">
        <f t="shared" si="117"/>
        <v>-16.479920000000003</v>
      </c>
      <c r="P3667" s="17"/>
    </row>
    <row r="3668" spans="1:17" x14ac:dyDescent="0.2">
      <c r="A3668" s="5">
        <f t="shared" si="116"/>
        <v>4</v>
      </c>
      <c r="B3668" s="15">
        <v>45924</v>
      </c>
      <c r="C3668" t="s">
        <v>39</v>
      </c>
      <c r="D3668" t="s">
        <v>49</v>
      </c>
      <c r="E3668" t="s">
        <v>98</v>
      </c>
      <c r="H3668" t="s">
        <v>51</v>
      </c>
      <c r="I3668" t="s">
        <v>2</v>
      </c>
      <c r="J3668" t="s">
        <v>117</v>
      </c>
      <c r="K3668" s="16">
        <v>14</v>
      </c>
      <c r="L3668" s="17">
        <v>552.30999999999995</v>
      </c>
      <c r="M3668" s="17">
        <v>44.184799999999996</v>
      </c>
      <c r="N3668" s="17">
        <v>41.480000000000004</v>
      </c>
      <c r="O3668" s="18">
        <f t="shared" si="117"/>
        <v>2.7047999999999917</v>
      </c>
      <c r="P3668" s="17"/>
    </row>
    <row r="3669" spans="1:17" x14ac:dyDescent="0.2">
      <c r="A3669" s="5">
        <f t="shared" si="116"/>
        <v>4</v>
      </c>
      <c r="B3669" s="15">
        <v>45924</v>
      </c>
      <c r="C3669" t="s">
        <v>42</v>
      </c>
      <c r="D3669" t="s">
        <v>49</v>
      </c>
      <c r="E3669" t="s">
        <v>98</v>
      </c>
      <c r="H3669" t="s">
        <v>54</v>
      </c>
      <c r="I3669" t="s">
        <v>36</v>
      </c>
      <c r="J3669" t="s">
        <v>57</v>
      </c>
      <c r="K3669" s="16">
        <v>13</v>
      </c>
      <c r="L3669" s="17">
        <v>539.80999999999995</v>
      </c>
      <c r="M3669" s="17">
        <v>43.184799999999996</v>
      </c>
      <c r="N3669" s="17">
        <v>26.071000000000002</v>
      </c>
      <c r="O3669" s="18">
        <f t="shared" si="117"/>
        <v>17.113799999999994</v>
      </c>
      <c r="P3669" s="17"/>
      <c r="Q3669" t="s">
        <v>2</v>
      </c>
    </row>
    <row r="3670" spans="1:17" x14ac:dyDescent="0.2">
      <c r="A3670" s="5">
        <f t="shared" si="116"/>
        <v>4</v>
      </c>
      <c r="B3670" s="15">
        <v>45924</v>
      </c>
      <c r="C3670" t="s">
        <v>36</v>
      </c>
      <c r="D3670" t="s">
        <v>49</v>
      </c>
      <c r="E3670" t="s">
        <v>98</v>
      </c>
      <c r="H3670" t="s">
        <v>54</v>
      </c>
      <c r="I3670" t="s">
        <v>36</v>
      </c>
      <c r="J3670" t="s">
        <v>57</v>
      </c>
      <c r="K3670" s="16">
        <v>12</v>
      </c>
      <c r="L3670" s="17">
        <v>566.71799999999996</v>
      </c>
      <c r="M3670" s="17">
        <v>45.337440000000001</v>
      </c>
      <c r="N3670" s="17">
        <v>23.588999999999999</v>
      </c>
      <c r="O3670" s="18">
        <f t="shared" si="117"/>
        <v>21.748440000000002</v>
      </c>
      <c r="P3670" s="17"/>
    </row>
    <row r="3671" spans="1:17" x14ac:dyDescent="0.2">
      <c r="A3671" s="5">
        <f t="shared" si="116"/>
        <v>4</v>
      </c>
      <c r="B3671" s="15">
        <v>45924</v>
      </c>
      <c r="C3671" t="s">
        <v>44</v>
      </c>
      <c r="D3671" t="s">
        <v>49</v>
      </c>
      <c r="E3671" t="s">
        <v>98</v>
      </c>
      <c r="H3671" t="s">
        <v>54</v>
      </c>
      <c r="I3671" t="s">
        <v>2</v>
      </c>
      <c r="J3671" t="s">
        <v>52</v>
      </c>
      <c r="K3671" s="16">
        <v>9</v>
      </c>
      <c r="L3671" s="17">
        <v>412.42</v>
      </c>
      <c r="M3671" s="17">
        <v>32.993600000000001</v>
      </c>
      <c r="N3671" s="17">
        <v>36.276000000000003</v>
      </c>
      <c r="O3671" s="18">
        <f t="shared" si="117"/>
        <v>-3.2824000000000026</v>
      </c>
      <c r="P3671" s="17"/>
    </row>
    <row r="3672" spans="1:17" x14ac:dyDescent="0.2">
      <c r="A3672" s="5">
        <f t="shared" si="116"/>
        <v>4</v>
      </c>
      <c r="B3672" s="15">
        <v>45924</v>
      </c>
      <c r="C3672" t="s">
        <v>46</v>
      </c>
      <c r="D3672" t="s">
        <v>49</v>
      </c>
      <c r="E3672" t="s">
        <v>98</v>
      </c>
      <c r="H3672" t="s">
        <v>35</v>
      </c>
      <c r="I3672" t="s">
        <v>2</v>
      </c>
      <c r="J3672" t="s">
        <v>52</v>
      </c>
      <c r="K3672" s="16">
        <v>12</v>
      </c>
      <c r="L3672" s="17">
        <v>442.68</v>
      </c>
      <c r="M3672" s="17">
        <v>35.414400000000001</v>
      </c>
      <c r="N3672" s="17">
        <v>25.944999999999997</v>
      </c>
      <c r="O3672" s="18">
        <f t="shared" si="117"/>
        <v>9.4694000000000038</v>
      </c>
      <c r="P3672" s="17"/>
      <c r="Q3672" t="s">
        <v>2</v>
      </c>
    </row>
    <row r="3673" spans="1:17" x14ac:dyDescent="0.2">
      <c r="A3673" s="5">
        <f t="shared" si="116"/>
        <v>4</v>
      </c>
      <c r="B3673" s="15">
        <v>45924</v>
      </c>
      <c r="C3673" t="s">
        <v>48</v>
      </c>
      <c r="D3673" t="s">
        <v>49</v>
      </c>
      <c r="E3673" t="s">
        <v>98</v>
      </c>
      <c r="H3673" t="s">
        <v>35</v>
      </c>
      <c r="I3673" t="s">
        <v>2</v>
      </c>
      <c r="J3673" t="s">
        <v>52</v>
      </c>
      <c r="K3673" s="16">
        <v>4</v>
      </c>
      <c r="L3673" s="17">
        <v>181.37100000000001</v>
      </c>
      <c r="M3673" s="17">
        <v>14.509680000000001</v>
      </c>
      <c r="N3673" s="17">
        <v>23.881999999999998</v>
      </c>
      <c r="O3673" s="18">
        <f t="shared" si="117"/>
        <v>-9.3723199999999967</v>
      </c>
      <c r="P3673" s="17"/>
    </row>
    <row r="3674" spans="1:17" x14ac:dyDescent="0.2">
      <c r="A3674" s="5">
        <f t="shared" si="116"/>
        <v>4</v>
      </c>
      <c r="B3674" s="15">
        <v>45924</v>
      </c>
      <c r="C3674" t="s">
        <v>55</v>
      </c>
      <c r="D3674" t="s">
        <v>49</v>
      </c>
      <c r="E3674" t="s">
        <v>98</v>
      </c>
      <c r="H3674" t="s">
        <v>35</v>
      </c>
      <c r="I3674" t="s">
        <v>39</v>
      </c>
      <c r="J3674" t="s">
        <v>57</v>
      </c>
      <c r="K3674" s="16">
        <v>6</v>
      </c>
      <c r="L3674" s="17">
        <v>179.767</v>
      </c>
      <c r="M3674" s="17">
        <v>14.381360000000001</v>
      </c>
      <c r="N3674" s="17">
        <v>25.448999999999998</v>
      </c>
      <c r="O3674" s="18">
        <f t="shared" si="117"/>
        <v>-11.067639999999997</v>
      </c>
      <c r="P3674" s="17"/>
    </row>
    <row r="3675" spans="1:17" x14ac:dyDescent="0.2">
      <c r="A3675" s="5">
        <f t="shared" si="116"/>
        <v>5</v>
      </c>
      <c r="B3675" s="15">
        <v>45925</v>
      </c>
      <c r="C3675" t="s">
        <v>32</v>
      </c>
      <c r="D3675" t="s">
        <v>49</v>
      </c>
      <c r="E3675" t="s">
        <v>120</v>
      </c>
      <c r="H3675" t="s">
        <v>35</v>
      </c>
      <c r="I3675" t="s">
        <v>39</v>
      </c>
      <c r="J3675" t="s">
        <v>57</v>
      </c>
      <c r="K3675" s="16">
        <v>8</v>
      </c>
      <c r="L3675" s="17">
        <v>345.12599999999998</v>
      </c>
      <c r="M3675" s="17">
        <v>27.61008</v>
      </c>
      <c r="N3675" s="17">
        <v>32.101999999999997</v>
      </c>
      <c r="O3675" s="18">
        <f t="shared" si="117"/>
        <v>-4.4919199999999968</v>
      </c>
      <c r="P3675" s="17"/>
    </row>
    <row r="3676" spans="1:17" x14ac:dyDescent="0.2">
      <c r="A3676" s="5">
        <f t="shared" si="116"/>
        <v>5</v>
      </c>
      <c r="B3676" s="15">
        <v>45925</v>
      </c>
      <c r="C3676" t="s">
        <v>39</v>
      </c>
      <c r="D3676" t="s">
        <v>49</v>
      </c>
      <c r="E3676" t="s">
        <v>120</v>
      </c>
      <c r="H3676" t="s">
        <v>51</v>
      </c>
      <c r="I3676" t="s">
        <v>2</v>
      </c>
      <c r="J3676" t="s">
        <v>117</v>
      </c>
      <c r="K3676" s="16">
        <v>9</v>
      </c>
      <c r="L3676" s="17">
        <v>360.82799999999997</v>
      </c>
      <c r="M3676" s="17">
        <v>28.866239999999998</v>
      </c>
      <c r="N3676" s="17">
        <v>31.257999999999999</v>
      </c>
      <c r="O3676" s="18">
        <f t="shared" si="117"/>
        <v>-2.3917600000000014</v>
      </c>
      <c r="P3676" s="17"/>
    </row>
    <row r="3677" spans="1:17" x14ac:dyDescent="0.2">
      <c r="A3677" s="5">
        <f t="shared" si="116"/>
        <v>5</v>
      </c>
      <c r="B3677" s="15">
        <v>45925</v>
      </c>
      <c r="C3677" t="s">
        <v>42</v>
      </c>
      <c r="D3677" t="s">
        <v>49</v>
      </c>
      <c r="E3677" t="s">
        <v>120</v>
      </c>
      <c r="H3677" t="s">
        <v>51</v>
      </c>
      <c r="I3677" t="s">
        <v>2</v>
      </c>
      <c r="J3677" t="s">
        <v>117</v>
      </c>
      <c r="K3677" s="16">
        <v>9</v>
      </c>
      <c r="L3677" s="17">
        <v>311.99599999999998</v>
      </c>
      <c r="M3677" s="17">
        <v>24.959679999999999</v>
      </c>
      <c r="N3677" s="17">
        <v>38.807000000000002</v>
      </c>
      <c r="O3677" s="18">
        <f t="shared" si="117"/>
        <v>-13.847320000000003</v>
      </c>
      <c r="P3677" s="17"/>
    </row>
    <row r="3678" spans="1:17" x14ac:dyDescent="0.2">
      <c r="A3678" s="5">
        <f t="shared" si="116"/>
        <v>5</v>
      </c>
      <c r="B3678" s="15">
        <v>45925</v>
      </c>
      <c r="C3678" t="s">
        <v>36</v>
      </c>
      <c r="D3678" t="s">
        <v>49</v>
      </c>
      <c r="E3678" t="s">
        <v>120</v>
      </c>
      <c r="H3678" t="s">
        <v>51</v>
      </c>
      <c r="I3678" t="s">
        <v>2</v>
      </c>
      <c r="J3678" t="s">
        <v>52</v>
      </c>
      <c r="K3678" s="16">
        <v>10</v>
      </c>
      <c r="L3678" s="17">
        <v>381.29599999999999</v>
      </c>
      <c r="M3678" s="17">
        <v>30.503679999999999</v>
      </c>
      <c r="N3678" s="17">
        <v>30.844000000000001</v>
      </c>
      <c r="O3678" s="18">
        <f t="shared" si="117"/>
        <v>-0.34032000000000195</v>
      </c>
      <c r="P3678" s="17"/>
    </row>
    <row r="3679" spans="1:17" x14ac:dyDescent="0.2">
      <c r="A3679" s="5">
        <f t="shared" si="116"/>
        <v>5</v>
      </c>
      <c r="B3679" s="15">
        <v>45925</v>
      </c>
      <c r="C3679" t="s">
        <v>44</v>
      </c>
      <c r="D3679" t="s">
        <v>49</v>
      </c>
      <c r="E3679" t="s">
        <v>120</v>
      </c>
      <c r="H3679" t="s">
        <v>35</v>
      </c>
      <c r="I3679" t="s">
        <v>42</v>
      </c>
      <c r="J3679" t="s">
        <v>57</v>
      </c>
      <c r="K3679" s="16">
        <v>11</v>
      </c>
      <c r="L3679" s="17">
        <v>423.863</v>
      </c>
      <c r="M3679" s="17">
        <v>33.909039999999997</v>
      </c>
      <c r="N3679" s="17">
        <v>22.187000000000001</v>
      </c>
      <c r="O3679" s="18">
        <f t="shared" si="117"/>
        <v>11.722039999999996</v>
      </c>
      <c r="P3679" s="17"/>
    </row>
    <row r="3680" spans="1:17" x14ac:dyDescent="0.2">
      <c r="A3680" s="5">
        <f t="shared" si="116"/>
        <v>5</v>
      </c>
      <c r="B3680" s="15">
        <v>45925</v>
      </c>
      <c r="C3680" t="s">
        <v>46</v>
      </c>
      <c r="D3680" t="s">
        <v>49</v>
      </c>
      <c r="E3680" t="s">
        <v>120</v>
      </c>
      <c r="H3680" t="s">
        <v>54</v>
      </c>
      <c r="I3680" t="s">
        <v>2</v>
      </c>
      <c r="J3680" t="s">
        <v>52</v>
      </c>
      <c r="K3680" s="16">
        <v>14</v>
      </c>
      <c r="L3680" s="17">
        <v>550.75699999999995</v>
      </c>
      <c r="M3680" s="17">
        <v>44.060559999999995</v>
      </c>
      <c r="N3680" s="17">
        <v>37.905000000000001</v>
      </c>
      <c r="O3680" s="18">
        <f t="shared" si="117"/>
        <v>6.1555599999999941</v>
      </c>
      <c r="P3680" s="17"/>
    </row>
    <row r="3681" spans="1:17" x14ac:dyDescent="0.2">
      <c r="A3681" s="5">
        <f t="shared" si="116"/>
        <v>5</v>
      </c>
      <c r="B3681" s="15">
        <v>45925</v>
      </c>
      <c r="C3681" t="s">
        <v>48</v>
      </c>
      <c r="D3681" t="s">
        <v>49</v>
      </c>
      <c r="E3681" t="s">
        <v>120</v>
      </c>
      <c r="H3681" t="s">
        <v>54</v>
      </c>
      <c r="I3681" t="s">
        <v>36</v>
      </c>
      <c r="J3681" t="s">
        <v>57</v>
      </c>
      <c r="K3681" s="16">
        <v>14</v>
      </c>
      <c r="L3681" s="17">
        <v>501.10399999999998</v>
      </c>
      <c r="M3681" s="17">
        <v>40.088320000000003</v>
      </c>
      <c r="N3681" s="17">
        <v>23.221999999999998</v>
      </c>
      <c r="O3681" s="18">
        <f t="shared" si="117"/>
        <v>16.866320000000005</v>
      </c>
      <c r="P3681" s="17"/>
    </row>
    <row r="3682" spans="1:17" x14ac:dyDescent="0.2">
      <c r="A3682" s="5">
        <f t="shared" si="116"/>
        <v>5</v>
      </c>
      <c r="B3682" s="15">
        <v>45925</v>
      </c>
      <c r="C3682" t="s">
        <v>55</v>
      </c>
      <c r="D3682" t="s">
        <v>49</v>
      </c>
      <c r="E3682" t="s">
        <v>120</v>
      </c>
      <c r="H3682" t="s">
        <v>54</v>
      </c>
      <c r="I3682" t="s">
        <v>36</v>
      </c>
      <c r="J3682" t="s">
        <v>57</v>
      </c>
      <c r="K3682" s="16">
        <v>14</v>
      </c>
      <c r="L3682" s="17">
        <v>437.26299999999998</v>
      </c>
      <c r="M3682" s="17">
        <v>34.98104</v>
      </c>
      <c r="N3682" s="17">
        <v>26.395999999999997</v>
      </c>
      <c r="O3682" s="18">
        <f t="shared" si="117"/>
        <v>8.5850400000000029</v>
      </c>
      <c r="P3682" s="17"/>
    </row>
    <row r="3683" spans="1:17" x14ac:dyDescent="0.2">
      <c r="A3683" s="5">
        <f t="shared" si="116"/>
        <v>5</v>
      </c>
      <c r="B3683" s="15">
        <v>45925</v>
      </c>
      <c r="C3683" t="s">
        <v>32</v>
      </c>
      <c r="D3683" t="s">
        <v>49</v>
      </c>
      <c r="E3683" t="s">
        <v>71</v>
      </c>
      <c r="H3683" t="s">
        <v>54</v>
      </c>
      <c r="I3683" t="s">
        <v>39</v>
      </c>
      <c r="J3683" t="s">
        <v>57</v>
      </c>
      <c r="K3683" s="16">
        <v>16</v>
      </c>
      <c r="L3683" s="17">
        <v>5830.0879999999997</v>
      </c>
      <c r="M3683" s="17">
        <v>466.40703999999999</v>
      </c>
      <c r="N3683" s="17">
        <v>62.46</v>
      </c>
      <c r="O3683" s="18">
        <f t="shared" si="117"/>
        <v>403.94704000000002</v>
      </c>
      <c r="P3683" s="17"/>
    </row>
    <row r="3684" spans="1:17" x14ac:dyDescent="0.2">
      <c r="A3684" s="5">
        <f t="shared" si="116"/>
        <v>5</v>
      </c>
      <c r="B3684" s="15">
        <v>45925</v>
      </c>
      <c r="C3684" t="s">
        <v>39</v>
      </c>
      <c r="D3684" t="s">
        <v>49</v>
      </c>
      <c r="E3684" t="s">
        <v>71</v>
      </c>
      <c r="H3684" t="s">
        <v>51</v>
      </c>
      <c r="I3684" t="s">
        <v>2</v>
      </c>
      <c r="J3684" t="s">
        <v>117</v>
      </c>
      <c r="K3684" s="16">
        <v>9</v>
      </c>
      <c r="L3684" s="17">
        <v>578.14499999999998</v>
      </c>
      <c r="M3684" s="17">
        <v>46.251599999999996</v>
      </c>
      <c r="N3684" s="17">
        <v>52.610000000000007</v>
      </c>
      <c r="O3684" s="18">
        <f t="shared" si="117"/>
        <v>-6.3584000000000103</v>
      </c>
      <c r="P3684" s="17"/>
    </row>
    <row r="3685" spans="1:17" x14ac:dyDescent="0.2">
      <c r="A3685" s="5">
        <f t="shared" si="116"/>
        <v>5</v>
      </c>
      <c r="B3685" s="15">
        <v>45925</v>
      </c>
      <c r="C3685" t="s">
        <v>42</v>
      </c>
      <c r="D3685" t="s">
        <v>49</v>
      </c>
      <c r="E3685" t="s">
        <v>71</v>
      </c>
      <c r="H3685" t="s">
        <v>35</v>
      </c>
      <c r="I3685" t="s">
        <v>39</v>
      </c>
      <c r="J3685" t="s">
        <v>52</v>
      </c>
      <c r="K3685" s="16">
        <v>7</v>
      </c>
      <c r="L3685" s="17">
        <v>393.541</v>
      </c>
      <c r="M3685" s="17">
        <v>31.483280000000001</v>
      </c>
      <c r="N3685" s="17">
        <v>50.246000000000002</v>
      </c>
      <c r="O3685" s="18">
        <f t="shared" si="117"/>
        <v>-18.762720000000002</v>
      </c>
      <c r="P3685" s="17"/>
    </row>
    <row r="3686" spans="1:17" x14ac:dyDescent="0.2">
      <c r="A3686" s="5">
        <f t="shared" si="116"/>
        <v>5</v>
      </c>
      <c r="B3686" s="15">
        <v>45925</v>
      </c>
      <c r="C3686" t="s">
        <v>36</v>
      </c>
      <c r="D3686" t="s">
        <v>49</v>
      </c>
      <c r="E3686" t="s">
        <v>71</v>
      </c>
      <c r="H3686" t="s">
        <v>54</v>
      </c>
      <c r="I3686" t="s">
        <v>36</v>
      </c>
      <c r="J3686" t="s">
        <v>57</v>
      </c>
      <c r="K3686" s="16">
        <v>15</v>
      </c>
      <c r="L3686" s="17">
        <v>685.99</v>
      </c>
      <c r="M3686" s="17">
        <v>54.879200000000004</v>
      </c>
      <c r="N3686" s="17">
        <v>27.294</v>
      </c>
      <c r="O3686" s="18">
        <f t="shared" si="117"/>
        <v>27.585200000000004</v>
      </c>
      <c r="P3686" s="17"/>
      <c r="Q3686" t="s">
        <v>2</v>
      </c>
    </row>
    <row r="3687" spans="1:17" x14ac:dyDescent="0.2">
      <c r="A3687" s="5">
        <f t="shared" si="116"/>
        <v>5</v>
      </c>
      <c r="B3687" s="15">
        <v>45925</v>
      </c>
      <c r="C3687" t="s">
        <v>44</v>
      </c>
      <c r="D3687" t="s">
        <v>49</v>
      </c>
      <c r="E3687" t="s">
        <v>71</v>
      </c>
      <c r="H3687" t="s">
        <v>51</v>
      </c>
      <c r="I3687" t="s">
        <v>2</v>
      </c>
      <c r="J3687" t="s">
        <v>117</v>
      </c>
      <c r="K3687" s="16">
        <v>11</v>
      </c>
      <c r="L3687" s="17">
        <v>645.91800000000001</v>
      </c>
      <c r="M3687" s="17">
        <v>51.673439999999999</v>
      </c>
      <c r="N3687" s="17">
        <v>49.53</v>
      </c>
      <c r="O3687" s="18">
        <f t="shared" si="117"/>
        <v>2.1434399999999982</v>
      </c>
      <c r="P3687" s="17"/>
    </row>
    <row r="3688" spans="1:17" x14ac:dyDescent="0.2">
      <c r="A3688" s="5">
        <f t="shared" si="116"/>
        <v>5</v>
      </c>
      <c r="B3688" s="15">
        <v>45925</v>
      </c>
      <c r="C3688" t="s">
        <v>46</v>
      </c>
      <c r="D3688" t="s">
        <v>49</v>
      </c>
      <c r="E3688" t="s">
        <v>71</v>
      </c>
      <c r="H3688" t="s">
        <v>54</v>
      </c>
      <c r="I3688" t="s">
        <v>42</v>
      </c>
      <c r="J3688" t="s">
        <v>57</v>
      </c>
      <c r="K3688" s="16">
        <v>15</v>
      </c>
      <c r="L3688" s="17">
        <v>716.11500000000001</v>
      </c>
      <c r="M3688" s="17">
        <v>57.289200000000001</v>
      </c>
      <c r="N3688" s="17">
        <v>31.156000000000002</v>
      </c>
      <c r="O3688" s="18">
        <f t="shared" si="117"/>
        <v>26.133199999999999</v>
      </c>
      <c r="P3688" s="17"/>
    </row>
    <row r="3689" spans="1:17" x14ac:dyDescent="0.2">
      <c r="A3689" s="5">
        <f t="shared" si="116"/>
        <v>5</v>
      </c>
      <c r="B3689" s="15">
        <v>45925</v>
      </c>
      <c r="C3689" t="s">
        <v>48</v>
      </c>
      <c r="D3689" t="s">
        <v>49</v>
      </c>
      <c r="E3689" t="s">
        <v>71</v>
      </c>
      <c r="H3689" t="s">
        <v>54</v>
      </c>
      <c r="I3689" t="s">
        <v>42</v>
      </c>
      <c r="J3689" t="s">
        <v>57</v>
      </c>
      <c r="K3689" s="16">
        <v>16</v>
      </c>
      <c r="L3689" s="17">
        <v>756.745</v>
      </c>
      <c r="M3689" s="17">
        <v>60.5396</v>
      </c>
      <c r="N3689" s="17">
        <v>31.95</v>
      </c>
      <c r="O3689" s="18">
        <f t="shared" si="117"/>
        <v>28.589600000000001</v>
      </c>
      <c r="P3689" s="17"/>
    </row>
    <row r="3690" spans="1:17" x14ac:dyDescent="0.2">
      <c r="A3690" s="5">
        <f t="shared" si="116"/>
        <v>5</v>
      </c>
      <c r="B3690" s="15">
        <v>45925</v>
      </c>
      <c r="C3690" t="s">
        <v>55</v>
      </c>
      <c r="D3690" t="s">
        <v>49</v>
      </c>
      <c r="E3690" t="s">
        <v>71</v>
      </c>
      <c r="H3690" t="s">
        <v>54</v>
      </c>
      <c r="I3690" t="s">
        <v>2</v>
      </c>
      <c r="J3690" t="s">
        <v>117</v>
      </c>
      <c r="K3690" s="16">
        <v>10</v>
      </c>
      <c r="L3690" s="17">
        <v>602.09199999999998</v>
      </c>
      <c r="M3690" s="17">
        <v>48.167360000000002</v>
      </c>
      <c r="N3690" s="17">
        <v>42.593999999999994</v>
      </c>
      <c r="O3690" s="18">
        <f t="shared" si="117"/>
        <v>5.5733600000000081</v>
      </c>
      <c r="P3690" s="17"/>
      <c r="Q3690" t="s">
        <v>2</v>
      </c>
    </row>
    <row r="3691" spans="1:17" x14ac:dyDescent="0.2">
      <c r="A3691" s="5">
        <f t="shared" si="116"/>
        <v>5</v>
      </c>
      <c r="B3691" s="15">
        <v>45925</v>
      </c>
      <c r="C3691" t="s">
        <v>70</v>
      </c>
      <c r="D3691" t="s">
        <v>49</v>
      </c>
      <c r="E3691" t="s">
        <v>71</v>
      </c>
      <c r="H3691" t="s">
        <v>54</v>
      </c>
      <c r="I3691" t="s">
        <v>42</v>
      </c>
      <c r="J3691" t="s">
        <v>57</v>
      </c>
      <c r="K3691" s="16">
        <v>14</v>
      </c>
      <c r="L3691" s="17">
        <v>834.25300000000004</v>
      </c>
      <c r="M3691" s="17">
        <v>66.74024</v>
      </c>
      <c r="N3691" s="17">
        <v>40.249000000000002</v>
      </c>
      <c r="O3691" s="18">
        <f t="shared" si="117"/>
        <v>26.491239999999998</v>
      </c>
      <c r="P3691" s="17"/>
    </row>
    <row r="3692" spans="1:17" x14ac:dyDescent="0.2">
      <c r="A3692" s="5">
        <f t="shared" si="116"/>
        <v>6</v>
      </c>
      <c r="B3692" s="15">
        <v>45926</v>
      </c>
      <c r="C3692" t="s">
        <v>32</v>
      </c>
      <c r="D3692" t="s">
        <v>49</v>
      </c>
      <c r="E3692" t="s">
        <v>108</v>
      </c>
      <c r="H3692" t="s">
        <v>35</v>
      </c>
      <c r="I3692" t="s">
        <v>39</v>
      </c>
      <c r="J3692" t="s">
        <v>117</v>
      </c>
      <c r="K3692" s="16">
        <v>4</v>
      </c>
      <c r="L3692" s="17">
        <v>203.83199999999999</v>
      </c>
      <c r="M3692" s="17">
        <v>16.306560000000001</v>
      </c>
      <c r="N3692" s="17">
        <v>28.613</v>
      </c>
      <c r="O3692" s="18">
        <f t="shared" si="117"/>
        <v>-12.306439999999998</v>
      </c>
      <c r="P3692" s="17"/>
    </row>
    <row r="3693" spans="1:17" x14ac:dyDescent="0.2">
      <c r="A3693" s="5">
        <f t="shared" si="116"/>
        <v>6</v>
      </c>
      <c r="B3693" s="15">
        <v>45926</v>
      </c>
      <c r="C3693" t="s">
        <v>39</v>
      </c>
      <c r="D3693" t="s">
        <v>49</v>
      </c>
      <c r="E3693" t="s">
        <v>108</v>
      </c>
      <c r="H3693" t="s">
        <v>35</v>
      </c>
      <c r="I3693" t="s">
        <v>39</v>
      </c>
      <c r="J3693" t="s">
        <v>117</v>
      </c>
      <c r="K3693" s="16">
        <v>6</v>
      </c>
      <c r="L3693" s="17">
        <v>323.78800000000001</v>
      </c>
      <c r="M3693" s="17">
        <v>25.903040000000001</v>
      </c>
      <c r="N3693" s="17">
        <v>58.793000000000006</v>
      </c>
      <c r="O3693" s="18">
        <f t="shared" si="117"/>
        <v>-32.889960000000002</v>
      </c>
      <c r="P3693" s="17"/>
    </row>
    <row r="3694" spans="1:17" x14ac:dyDescent="0.2">
      <c r="A3694" s="5">
        <f t="shared" si="116"/>
        <v>6</v>
      </c>
      <c r="B3694" s="15">
        <v>45926</v>
      </c>
      <c r="C3694" t="s">
        <v>42</v>
      </c>
      <c r="D3694" t="s">
        <v>49</v>
      </c>
      <c r="E3694" t="s">
        <v>108</v>
      </c>
      <c r="H3694" t="s">
        <v>45</v>
      </c>
      <c r="I3694" t="s">
        <v>42</v>
      </c>
      <c r="J3694" t="s">
        <v>57</v>
      </c>
      <c r="K3694" s="16">
        <v>10</v>
      </c>
      <c r="L3694" s="17">
        <v>574.08699999999999</v>
      </c>
      <c r="M3694" s="17">
        <v>45.926960000000001</v>
      </c>
      <c r="N3694" s="17">
        <v>27.423000000000002</v>
      </c>
      <c r="O3694" s="18">
        <f t="shared" si="117"/>
        <v>18.503959999999999</v>
      </c>
      <c r="P3694" s="17"/>
    </row>
    <row r="3695" spans="1:17" x14ac:dyDescent="0.2">
      <c r="A3695" s="5">
        <f t="shared" si="116"/>
        <v>6</v>
      </c>
      <c r="B3695" s="15">
        <v>45926</v>
      </c>
      <c r="C3695" t="s">
        <v>36</v>
      </c>
      <c r="D3695" t="s">
        <v>49</v>
      </c>
      <c r="E3695" t="s">
        <v>108</v>
      </c>
      <c r="H3695" t="s">
        <v>35</v>
      </c>
      <c r="I3695" t="s">
        <v>39</v>
      </c>
      <c r="J3695" t="s">
        <v>57</v>
      </c>
      <c r="K3695" s="16">
        <v>9</v>
      </c>
      <c r="L3695" s="17">
        <v>569.84900000000005</v>
      </c>
      <c r="M3695" s="17">
        <v>45.587920000000004</v>
      </c>
      <c r="N3695" s="17">
        <v>39.987000000000009</v>
      </c>
      <c r="O3695" s="18">
        <f t="shared" si="117"/>
        <v>5.600919999999995</v>
      </c>
      <c r="P3695" s="17"/>
    </row>
    <row r="3696" spans="1:17" x14ac:dyDescent="0.2">
      <c r="A3696" s="5">
        <f t="shared" si="116"/>
        <v>6</v>
      </c>
      <c r="B3696" s="15">
        <v>45926</v>
      </c>
      <c r="C3696" t="s">
        <v>44</v>
      </c>
      <c r="D3696" t="s">
        <v>49</v>
      </c>
      <c r="E3696" t="s">
        <v>108</v>
      </c>
      <c r="H3696" t="s">
        <v>54</v>
      </c>
      <c r="I3696" t="s">
        <v>2</v>
      </c>
      <c r="J3696" t="s">
        <v>117</v>
      </c>
      <c r="K3696" s="16">
        <v>11</v>
      </c>
      <c r="L3696" s="17">
        <v>717.82899999999995</v>
      </c>
      <c r="M3696" s="17">
        <v>57.426319999999997</v>
      </c>
      <c r="N3696" s="17">
        <v>43.539000000000001</v>
      </c>
      <c r="O3696" s="18">
        <f t="shared" si="117"/>
        <v>13.887319999999995</v>
      </c>
      <c r="P3696" s="17"/>
    </row>
    <row r="3697" spans="1:17" x14ac:dyDescent="0.2">
      <c r="A3697" s="5">
        <f t="shared" si="116"/>
        <v>6</v>
      </c>
      <c r="B3697" s="15">
        <v>45926</v>
      </c>
      <c r="C3697" t="s">
        <v>46</v>
      </c>
      <c r="D3697" t="s">
        <v>49</v>
      </c>
      <c r="E3697" t="s">
        <v>108</v>
      </c>
      <c r="H3697" t="s">
        <v>54</v>
      </c>
      <c r="I3697" t="s">
        <v>2</v>
      </c>
      <c r="J3697" t="s">
        <v>52</v>
      </c>
      <c r="K3697" s="16">
        <v>10</v>
      </c>
      <c r="L3697" s="17">
        <v>610.84500000000003</v>
      </c>
      <c r="M3697" s="17">
        <v>48.867600000000003</v>
      </c>
      <c r="N3697" s="17">
        <v>46.320999999999998</v>
      </c>
      <c r="O3697" s="18">
        <f t="shared" si="117"/>
        <v>2.5466000000000051</v>
      </c>
      <c r="P3697" s="17"/>
    </row>
    <row r="3698" spans="1:17" x14ac:dyDescent="0.2">
      <c r="A3698" s="5">
        <f t="shared" si="116"/>
        <v>6</v>
      </c>
      <c r="B3698" s="15">
        <v>45926</v>
      </c>
      <c r="C3698" t="s">
        <v>48</v>
      </c>
      <c r="D3698" t="s">
        <v>49</v>
      </c>
      <c r="E3698" t="s">
        <v>108</v>
      </c>
      <c r="H3698" t="s">
        <v>54</v>
      </c>
      <c r="I3698" t="s">
        <v>42</v>
      </c>
      <c r="J3698" t="s">
        <v>40</v>
      </c>
      <c r="K3698" s="16">
        <v>13</v>
      </c>
      <c r="L3698" s="17">
        <v>780.42399999999998</v>
      </c>
      <c r="M3698" s="17">
        <v>62.433920000000001</v>
      </c>
      <c r="N3698" s="17">
        <v>31.033000000000001</v>
      </c>
      <c r="O3698" s="18">
        <f t="shared" si="117"/>
        <v>31.400919999999999</v>
      </c>
      <c r="P3698" s="17"/>
    </row>
    <row r="3699" spans="1:17" x14ac:dyDescent="0.2">
      <c r="A3699" s="5">
        <f t="shared" si="116"/>
        <v>6</v>
      </c>
      <c r="B3699" s="15">
        <v>45926</v>
      </c>
      <c r="C3699" t="s">
        <v>55</v>
      </c>
      <c r="D3699" t="s">
        <v>49</v>
      </c>
      <c r="E3699" t="s">
        <v>108</v>
      </c>
      <c r="H3699" t="s">
        <v>54</v>
      </c>
      <c r="I3699" t="s">
        <v>42</v>
      </c>
      <c r="J3699" t="s">
        <v>40</v>
      </c>
      <c r="K3699" s="16">
        <v>14</v>
      </c>
      <c r="L3699" s="17">
        <v>858.71500000000003</v>
      </c>
      <c r="M3699" s="17">
        <v>68.697200000000009</v>
      </c>
      <c r="N3699" s="17">
        <v>33.698</v>
      </c>
      <c r="O3699" s="18">
        <f t="shared" si="117"/>
        <v>34.999200000000009</v>
      </c>
      <c r="P3699" s="17"/>
    </row>
    <row r="3700" spans="1:17" x14ac:dyDescent="0.2">
      <c r="A3700" s="5">
        <f t="shared" si="116"/>
        <v>7</v>
      </c>
      <c r="B3700" s="15">
        <v>45927</v>
      </c>
      <c r="C3700" t="s">
        <v>32</v>
      </c>
      <c r="D3700" t="s">
        <v>49</v>
      </c>
      <c r="E3700" t="s">
        <v>88</v>
      </c>
      <c r="H3700" t="s">
        <v>35</v>
      </c>
      <c r="I3700" t="s">
        <v>39</v>
      </c>
      <c r="J3700" t="s">
        <v>57</v>
      </c>
      <c r="K3700" s="16">
        <v>7</v>
      </c>
      <c r="L3700" s="17">
        <v>176.68899999999999</v>
      </c>
      <c r="M3700" s="17">
        <v>14.135120000000001</v>
      </c>
      <c r="N3700" s="17">
        <v>32.643000000000001</v>
      </c>
      <c r="O3700" s="18">
        <f t="shared" si="117"/>
        <v>-18.50788</v>
      </c>
      <c r="P3700" s="17"/>
    </row>
    <row r="3701" spans="1:17" x14ac:dyDescent="0.2">
      <c r="A3701" s="5">
        <f t="shared" si="116"/>
        <v>7</v>
      </c>
      <c r="B3701" s="15">
        <v>45927</v>
      </c>
      <c r="C3701" t="s">
        <v>39</v>
      </c>
      <c r="D3701" t="s">
        <v>49</v>
      </c>
      <c r="E3701" t="s">
        <v>88</v>
      </c>
      <c r="H3701" t="s">
        <v>54</v>
      </c>
      <c r="I3701" t="s">
        <v>2</v>
      </c>
      <c r="J3701" t="s">
        <v>52</v>
      </c>
      <c r="K3701" s="16">
        <v>8</v>
      </c>
      <c r="L3701" s="17">
        <v>278.17200000000003</v>
      </c>
      <c r="M3701" s="17">
        <v>22.253760000000003</v>
      </c>
      <c r="N3701" s="17">
        <v>37.927</v>
      </c>
      <c r="O3701" s="18">
        <f t="shared" si="117"/>
        <v>-15.673239999999996</v>
      </c>
      <c r="P3701" s="17"/>
    </row>
    <row r="3702" spans="1:17" x14ac:dyDescent="0.2">
      <c r="A3702" s="5">
        <f t="shared" si="116"/>
        <v>7</v>
      </c>
      <c r="B3702" s="15">
        <v>45927</v>
      </c>
      <c r="C3702" t="s">
        <v>42</v>
      </c>
      <c r="D3702" t="s">
        <v>49</v>
      </c>
      <c r="E3702" t="s">
        <v>88</v>
      </c>
      <c r="H3702" t="s">
        <v>35</v>
      </c>
      <c r="I3702" t="s">
        <v>39</v>
      </c>
      <c r="J3702" t="s">
        <v>117</v>
      </c>
      <c r="K3702" s="16">
        <v>7</v>
      </c>
      <c r="L3702" s="17">
        <v>231.47</v>
      </c>
      <c r="M3702" s="17">
        <v>18.517600000000002</v>
      </c>
      <c r="N3702" s="17">
        <v>47.563000000000002</v>
      </c>
      <c r="O3702" s="18">
        <f t="shared" si="117"/>
        <v>-29.045400000000001</v>
      </c>
      <c r="P3702" s="17"/>
    </row>
    <row r="3703" spans="1:17" x14ac:dyDescent="0.2">
      <c r="A3703" s="5">
        <f t="shared" si="116"/>
        <v>7</v>
      </c>
      <c r="B3703" s="15">
        <v>45927</v>
      </c>
      <c r="C3703" t="s">
        <v>36</v>
      </c>
      <c r="D3703" t="s">
        <v>49</v>
      </c>
      <c r="E3703" t="s">
        <v>88</v>
      </c>
      <c r="H3703" t="s">
        <v>45</v>
      </c>
      <c r="I3703" t="s">
        <v>36</v>
      </c>
      <c r="J3703" t="s">
        <v>57</v>
      </c>
      <c r="K3703" s="16">
        <v>9</v>
      </c>
      <c r="L3703" s="17">
        <v>369.69099999999997</v>
      </c>
      <c r="M3703" s="17">
        <v>29.575279999999999</v>
      </c>
      <c r="N3703" s="17">
        <v>15.250999999999999</v>
      </c>
      <c r="O3703" s="18">
        <f t="shared" si="117"/>
        <v>14.32428</v>
      </c>
      <c r="P3703" s="17"/>
      <c r="Q3703" t="s">
        <v>2</v>
      </c>
    </row>
    <row r="3704" spans="1:17" x14ac:dyDescent="0.2">
      <c r="A3704" s="5">
        <f t="shared" si="116"/>
        <v>7</v>
      </c>
      <c r="B3704" s="15">
        <v>45927</v>
      </c>
      <c r="C3704" t="s">
        <v>44</v>
      </c>
      <c r="D3704" t="s">
        <v>49</v>
      </c>
      <c r="E3704" t="s">
        <v>88</v>
      </c>
      <c r="H3704" t="s">
        <v>54</v>
      </c>
      <c r="I3704" t="s">
        <v>36</v>
      </c>
      <c r="J3704" t="s">
        <v>57</v>
      </c>
      <c r="K3704" s="16">
        <v>13</v>
      </c>
      <c r="L3704" s="17">
        <v>383.721</v>
      </c>
      <c r="M3704" s="17">
        <v>30.697680000000002</v>
      </c>
      <c r="N3704" s="17">
        <v>23.387999999999998</v>
      </c>
      <c r="O3704" s="18">
        <f t="shared" si="117"/>
        <v>7.3096800000000037</v>
      </c>
      <c r="P3704" s="17"/>
    </row>
    <row r="3705" spans="1:17" x14ac:dyDescent="0.2">
      <c r="A3705" s="5">
        <f t="shared" si="116"/>
        <v>7</v>
      </c>
      <c r="B3705" s="15">
        <v>45927</v>
      </c>
      <c r="C3705" t="s">
        <v>46</v>
      </c>
      <c r="D3705" t="s">
        <v>49</v>
      </c>
      <c r="E3705" t="s">
        <v>88</v>
      </c>
      <c r="H3705" t="s">
        <v>54</v>
      </c>
      <c r="I3705" t="s">
        <v>36</v>
      </c>
      <c r="J3705" t="s">
        <v>57</v>
      </c>
      <c r="K3705" s="16">
        <v>14</v>
      </c>
      <c r="L3705" s="17">
        <v>513.048</v>
      </c>
      <c r="M3705" s="17">
        <v>41.043840000000003</v>
      </c>
      <c r="N3705" s="17">
        <v>26.699000000000002</v>
      </c>
      <c r="O3705" s="18">
        <f t="shared" si="117"/>
        <v>14.344840000000001</v>
      </c>
      <c r="P3705" s="17"/>
    </row>
    <row r="3706" spans="1:17" x14ac:dyDescent="0.2">
      <c r="A3706" s="5">
        <f t="shared" si="116"/>
        <v>7</v>
      </c>
      <c r="B3706" s="15">
        <v>45927</v>
      </c>
      <c r="C3706" t="s">
        <v>48</v>
      </c>
      <c r="D3706" t="s">
        <v>49</v>
      </c>
      <c r="E3706" t="s">
        <v>88</v>
      </c>
      <c r="F3706" t="s">
        <v>95</v>
      </c>
      <c r="H3706" t="s">
        <v>35</v>
      </c>
      <c r="I3706" t="s">
        <v>36</v>
      </c>
      <c r="J3706" t="s">
        <v>57</v>
      </c>
      <c r="K3706" s="16">
        <v>7</v>
      </c>
      <c r="L3706" s="17">
        <v>12.686</v>
      </c>
      <c r="M3706" s="17">
        <v>1.01488</v>
      </c>
      <c r="N3706" s="17">
        <v>19.749000000000002</v>
      </c>
      <c r="O3706" s="18">
        <f t="shared" si="117"/>
        <v>-18.734120000000001</v>
      </c>
      <c r="P3706" s="17"/>
    </row>
    <row r="3707" spans="1:17" x14ac:dyDescent="0.2">
      <c r="A3707" s="5">
        <f t="shared" si="116"/>
        <v>7</v>
      </c>
      <c r="B3707" s="15">
        <v>45927</v>
      </c>
      <c r="C3707" t="s">
        <v>32</v>
      </c>
      <c r="D3707" t="s">
        <v>33</v>
      </c>
      <c r="E3707" t="s">
        <v>119</v>
      </c>
      <c r="H3707" t="s">
        <v>35</v>
      </c>
      <c r="I3707" t="s">
        <v>39</v>
      </c>
      <c r="J3707" t="s">
        <v>40</v>
      </c>
      <c r="K3707" s="16">
        <v>8</v>
      </c>
      <c r="L3707" s="17">
        <v>241.31299999999999</v>
      </c>
      <c r="M3707" s="17">
        <v>19.305039999999998</v>
      </c>
      <c r="N3707" s="17">
        <v>34.887999999999998</v>
      </c>
      <c r="O3707" s="18">
        <f t="shared" si="117"/>
        <v>-15.58296</v>
      </c>
      <c r="P3707" s="17"/>
    </row>
    <row r="3708" spans="1:17" x14ac:dyDescent="0.2">
      <c r="A3708" s="5">
        <f t="shared" si="116"/>
        <v>7</v>
      </c>
      <c r="B3708" s="15">
        <v>45927</v>
      </c>
      <c r="C3708" t="s">
        <v>39</v>
      </c>
      <c r="D3708" t="s">
        <v>49</v>
      </c>
      <c r="E3708" t="s">
        <v>119</v>
      </c>
      <c r="H3708" t="s">
        <v>51</v>
      </c>
      <c r="I3708" t="s">
        <v>2</v>
      </c>
      <c r="J3708" t="s">
        <v>52</v>
      </c>
      <c r="K3708" s="16">
        <v>15</v>
      </c>
      <c r="L3708" s="17">
        <v>486.14</v>
      </c>
      <c r="M3708" s="17">
        <v>38.891199999999998</v>
      </c>
      <c r="N3708" s="17">
        <v>17.679000000000002</v>
      </c>
      <c r="O3708" s="18">
        <f t="shared" si="117"/>
        <v>21.212199999999996</v>
      </c>
      <c r="P3708" s="17"/>
    </row>
    <row r="3709" spans="1:17" x14ac:dyDescent="0.2">
      <c r="A3709" s="5">
        <f t="shared" si="116"/>
        <v>7</v>
      </c>
      <c r="B3709" s="15">
        <v>45927</v>
      </c>
      <c r="C3709" t="s">
        <v>42</v>
      </c>
      <c r="D3709" t="s">
        <v>33</v>
      </c>
      <c r="E3709" t="s">
        <v>119</v>
      </c>
      <c r="H3709" t="s">
        <v>35</v>
      </c>
      <c r="I3709" t="s">
        <v>42</v>
      </c>
      <c r="J3709" t="s">
        <v>43</v>
      </c>
      <c r="K3709" s="16">
        <v>5</v>
      </c>
      <c r="L3709" s="17">
        <v>202.23</v>
      </c>
      <c r="M3709" s="17">
        <v>16.1784</v>
      </c>
      <c r="N3709" s="17">
        <v>26.241000000000003</v>
      </c>
      <c r="O3709" s="18">
        <f t="shared" si="117"/>
        <v>-10.062600000000003</v>
      </c>
      <c r="P3709" s="17"/>
    </row>
    <row r="3710" spans="1:17" x14ac:dyDescent="0.2">
      <c r="A3710" s="5">
        <f t="shared" si="116"/>
        <v>7</v>
      </c>
      <c r="B3710" s="15">
        <v>45927</v>
      </c>
      <c r="C3710" t="s">
        <v>36</v>
      </c>
      <c r="D3710" t="s">
        <v>49</v>
      </c>
      <c r="E3710" t="s">
        <v>119</v>
      </c>
      <c r="H3710" t="s">
        <v>54</v>
      </c>
      <c r="I3710" t="s">
        <v>36</v>
      </c>
      <c r="J3710" t="s">
        <v>57</v>
      </c>
      <c r="K3710" s="16">
        <v>12</v>
      </c>
      <c r="L3710" s="17">
        <v>505.87400000000002</v>
      </c>
      <c r="M3710" s="17">
        <v>40.469920000000002</v>
      </c>
      <c r="N3710" s="17">
        <v>23.574999999999999</v>
      </c>
      <c r="O3710" s="18">
        <f t="shared" si="117"/>
        <v>16.894920000000003</v>
      </c>
      <c r="P3710" s="17"/>
    </row>
    <row r="3711" spans="1:17" x14ac:dyDescent="0.2">
      <c r="A3711" s="5">
        <f t="shared" si="116"/>
        <v>7</v>
      </c>
      <c r="B3711" s="15">
        <v>45927</v>
      </c>
      <c r="C3711" t="s">
        <v>44</v>
      </c>
      <c r="D3711" t="s">
        <v>49</v>
      </c>
      <c r="E3711" t="s">
        <v>119</v>
      </c>
      <c r="H3711" t="s">
        <v>54</v>
      </c>
      <c r="I3711" t="s">
        <v>36</v>
      </c>
      <c r="J3711" t="s">
        <v>57</v>
      </c>
      <c r="K3711" s="16">
        <v>13</v>
      </c>
      <c r="L3711" s="17">
        <v>606.00699999999995</v>
      </c>
      <c r="M3711" s="17">
        <v>48.480559999999997</v>
      </c>
      <c r="N3711" s="17">
        <v>24.703000000000003</v>
      </c>
      <c r="O3711" s="18">
        <f t="shared" si="117"/>
        <v>23.777559999999994</v>
      </c>
      <c r="P3711" s="17"/>
    </row>
    <row r="3712" spans="1:17" x14ac:dyDescent="0.2">
      <c r="A3712" s="5">
        <f t="shared" si="116"/>
        <v>7</v>
      </c>
      <c r="B3712" s="15">
        <v>45927</v>
      </c>
      <c r="C3712" t="s">
        <v>46</v>
      </c>
      <c r="D3712" t="s">
        <v>49</v>
      </c>
      <c r="E3712" t="s">
        <v>119</v>
      </c>
      <c r="H3712" t="s">
        <v>62</v>
      </c>
      <c r="I3712" t="s">
        <v>2</v>
      </c>
      <c r="J3712" t="s">
        <v>57</v>
      </c>
      <c r="K3712" s="16">
        <v>8</v>
      </c>
      <c r="L3712" s="17">
        <v>580.97500000000002</v>
      </c>
      <c r="M3712" s="17">
        <v>46.478000000000002</v>
      </c>
      <c r="N3712" s="17">
        <v>88.587999999999994</v>
      </c>
      <c r="O3712" s="18">
        <f t="shared" si="117"/>
        <v>-42.109999999999992</v>
      </c>
      <c r="P3712" s="17"/>
    </row>
    <row r="3713" spans="1:16" x14ac:dyDescent="0.2">
      <c r="A3713" s="5">
        <f t="shared" si="116"/>
        <v>7</v>
      </c>
      <c r="B3713" s="15">
        <v>45927</v>
      </c>
      <c r="C3713" t="s">
        <v>48</v>
      </c>
      <c r="D3713" t="s">
        <v>49</v>
      </c>
      <c r="E3713" t="s">
        <v>119</v>
      </c>
      <c r="H3713" t="s">
        <v>54</v>
      </c>
      <c r="I3713" t="s">
        <v>36</v>
      </c>
      <c r="J3713" t="s">
        <v>57</v>
      </c>
      <c r="K3713" s="16">
        <v>13</v>
      </c>
      <c r="L3713" s="17">
        <v>578.83799999999997</v>
      </c>
      <c r="M3713" s="17">
        <v>46.307040000000001</v>
      </c>
      <c r="N3713" s="17">
        <v>24.687999999999999</v>
      </c>
      <c r="O3713" s="18">
        <f t="shared" si="117"/>
        <v>21.619040000000002</v>
      </c>
      <c r="P3713" s="17"/>
    </row>
    <row r="3714" spans="1:16" x14ac:dyDescent="0.2">
      <c r="A3714" s="5">
        <f t="shared" si="116"/>
        <v>7</v>
      </c>
      <c r="B3714" s="15">
        <v>45927</v>
      </c>
      <c r="C3714" t="s">
        <v>55</v>
      </c>
      <c r="D3714" t="s">
        <v>49</v>
      </c>
      <c r="E3714" t="s">
        <v>119</v>
      </c>
      <c r="H3714" t="s">
        <v>54</v>
      </c>
      <c r="I3714" t="s">
        <v>36</v>
      </c>
      <c r="J3714" t="s">
        <v>57</v>
      </c>
      <c r="K3714" s="16">
        <v>13</v>
      </c>
      <c r="L3714" s="17">
        <v>662.13699999999994</v>
      </c>
      <c r="M3714" s="17">
        <v>52.970959999999998</v>
      </c>
      <c r="N3714" s="17">
        <v>27.181000000000001</v>
      </c>
      <c r="O3714" s="18">
        <f t="shared" si="117"/>
        <v>25.789959999999997</v>
      </c>
      <c r="P3714" s="17"/>
    </row>
    <row r="3715" spans="1:16" x14ac:dyDescent="0.2">
      <c r="A3715" s="5">
        <f t="shared" si="116"/>
        <v>7</v>
      </c>
      <c r="B3715" s="15">
        <v>45927</v>
      </c>
      <c r="C3715" t="s">
        <v>32</v>
      </c>
      <c r="D3715" t="s">
        <v>33</v>
      </c>
      <c r="E3715" t="s">
        <v>91</v>
      </c>
      <c r="H3715" t="s">
        <v>35</v>
      </c>
      <c r="I3715" t="s">
        <v>39</v>
      </c>
      <c r="J3715" t="s">
        <v>68</v>
      </c>
      <c r="K3715" s="16">
        <v>6</v>
      </c>
      <c r="L3715" s="17">
        <v>312.69600000000003</v>
      </c>
      <c r="M3715" s="17">
        <v>25.015680000000003</v>
      </c>
      <c r="N3715" s="17">
        <v>70.064000000000007</v>
      </c>
      <c r="O3715" s="18">
        <f t="shared" si="117"/>
        <v>-45.048320000000004</v>
      </c>
      <c r="P3715" s="17"/>
    </row>
    <row r="3716" spans="1:16" x14ac:dyDescent="0.2">
      <c r="A3716" s="5">
        <f t="shared" si="116"/>
        <v>7</v>
      </c>
      <c r="B3716" s="15">
        <v>45927</v>
      </c>
      <c r="C3716" t="s">
        <v>39</v>
      </c>
      <c r="D3716" t="s">
        <v>33</v>
      </c>
      <c r="E3716" t="s">
        <v>91</v>
      </c>
      <c r="H3716" t="s">
        <v>63</v>
      </c>
      <c r="I3716" t="s">
        <v>64</v>
      </c>
      <c r="J3716" t="s">
        <v>40</v>
      </c>
      <c r="K3716" s="16">
        <v>8</v>
      </c>
      <c r="L3716" s="17">
        <v>480.97399999999999</v>
      </c>
      <c r="M3716" s="17">
        <v>38.477919999999997</v>
      </c>
      <c r="N3716" s="17">
        <v>143.33099999999999</v>
      </c>
      <c r="O3716" s="18">
        <f t="shared" si="117"/>
        <v>-104.85307999999999</v>
      </c>
      <c r="P3716" s="17"/>
    </row>
    <row r="3717" spans="1:16" x14ac:dyDescent="0.2">
      <c r="A3717" s="5">
        <f t="shared" si="116"/>
        <v>7</v>
      </c>
      <c r="B3717" s="15">
        <v>45927</v>
      </c>
      <c r="C3717" t="s">
        <v>42</v>
      </c>
      <c r="D3717" t="s">
        <v>33</v>
      </c>
      <c r="E3717" t="s">
        <v>91</v>
      </c>
      <c r="F3717" t="s">
        <v>53</v>
      </c>
      <c r="H3717" t="s">
        <v>54</v>
      </c>
      <c r="I3717" t="s">
        <v>2</v>
      </c>
      <c r="J3717" t="s">
        <v>37</v>
      </c>
      <c r="K3717" s="16">
        <v>14</v>
      </c>
      <c r="L3717" s="17">
        <v>6623.6440000000002</v>
      </c>
      <c r="M3717" s="17">
        <v>529.89152000000001</v>
      </c>
      <c r="N3717" s="17">
        <v>112.20700000000002</v>
      </c>
      <c r="O3717" s="18">
        <f t="shared" si="117"/>
        <v>417.68452000000002</v>
      </c>
      <c r="P3717" s="17"/>
    </row>
    <row r="3718" spans="1:16" x14ac:dyDescent="0.2">
      <c r="A3718" s="5">
        <f t="shared" si="116"/>
        <v>7</v>
      </c>
      <c r="B3718" s="15">
        <v>45927</v>
      </c>
      <c r="C3718" t="s">
        <v>36</v>
      </c>
      <c r="D3718" t="s">
        <v>33</v>
      </c>
      <c r="E3718" t="s">
        <v>91</v>
      </c>
      <c r="H3718" t="s">
        <v>63</v>
      </c>
      <c r="I3718" t="s">
        <v>64</v>
      </c>
      <c r="J3718" t="s">
        <v>43</v>
      </c>
      <c r="K3718" s="16">
        <v>8</v>
      </c>
      <c r="L3718" s="17">
        <v>617.12400000000002</v>
      </c>
      <c r="M3718" s="17">
        <v>49.36992</v>
      </c>
      <c r="N3718" s="17">
        <v>148.84700000000001</v>
      </c>
      <c r="O3718" s="18">
        <f t="shared" si="117"/>
        <v>-99.477080000000001</v>
      </c>
      <c r="P3718" s="17"/>
    </row>
    <row r="3719" spans="1:16" x14ac:dyDescent="0.2">
      <c r="A3719" s="5">
        <f t="shared" si="116"/>
        <v>7</v>
      </c>
      <c r="B3719" s="15">
        <v>45927</v>
      </c>
      <c r="C3719" t="s">
        <v>44</v>
      </c>
      <c r="D3719" t="s">
        <v>33</v>
      </c>
      <c r="E3719" t="s">
        <v>91</v>
      </c>
      <c r="H3719" t="s">
        <v>35</v>
      </c>
      <c r="I3719" t="s">
        <v>39</v>
      </c>
      <c r="J3719" t="s">
        <v>52</v>
      </c>
      <c r="K3719" s="16">
        <v>13</v>
      </c>
      <c r="L3719" s="17">
        <v>613.01800000000003</v>
      </c>
      <c r="M3719" s="17">
        <v>49.041440000000001</v>
      </c>
      <c r="N3719" s="17">
        <v>60.22</v>
      </c>
      <c r="O3719" s="18">
        <f t="shared" si="117"/>
        <v>-11.178559999999997</v>
      </c>
      <c r="P3719" s="17"/>
    </row>
    <row r="3720" spans="1:16" x14ac:dyDescent="0.2">
      <c r="A3720" s="5">
        <f t="shared" si="116"/>
        <v>7</v>
      </c>
      <c r="B3720" s="15">
        <v>45927</v>
      </c>
      <c r="C3720" t="s">
        <v>46</v>
      </c>
      <c r="D3720" t="s">
        <v>33</v>
      </c>
      <c r="E3720" t="s">
        <v>91</v>
      </c>
      <c r="H3720" t="s">
        <v>54</v>
      </c>
      <c r="I3720" t="s">
        <v>2</v>
      </c>
      <c r="J3720" t="s">
        <v>37</v>
      </c>
      <c r="K3720" s="16">
        <v>18</v>
      </c>
      <c r="L3720" s="17">
        <v>844.61400000000003</v>
      </c>
      <c r="M3720" s="17">
        <v>67.569119999999998</v>
      </c>
      <c r="N3720" s="17">
        <v>64.567000000000007</v>
      </c>
      <c r="O3720" s="18">
        <f t="shared" si="117"/>
        <v>3.0021199999999908</v>
      </c>
      <c r="P3720" s="17"/>
    </row>
    <row r="3721" spans="1:16" x14ac:dyDescent="0.2">
      <c r="A3721" s="5">
        <f t="shared" si="116"/>
        <v>7</v>
      </c>
      <c r="B3721" s="15">
        <v>45927</v>
      </c>
      <c r="C3721" t="s">
        <v>48</v>
      </c>
      <c r="D3721" t="s">
        <v>33</v>
      </c>
      <c r="E3721" t="s">
        <v>91</v>
      </c>
      <c r="H3721" t="s">
        <v>63</v>
      </c>
      <c r="I3721" t="s">
        <v>64</v>
      </c>
      <c r="J3721" t="s">
        <v>43</v>
      </c>
      <c r="K3721" s="16">
        <v>8</v>
      </c>
      <c r="L3721" s="17">
        <v>642.58299999999997</v>
      </c>
      <c r="M3721" s="17">
        <v>51.406639999999996</v>
      </c>
      <c r="N3721" s="17">
        <v>146.44800000000001</v>
      </c>
      <c r="O3721" s="18">
        <f t="shared" si="117"/>
        <v>-95.041360000000012</v>
      </c>
      <c r="P3721" s="17"/>
    </row>
    <row r="3722" spans="1:16" x14ac:dyDescent="0.2">
      <c r="A3722" s="5">
        <f t="shared" si="116"/>
        <v>7</v>
      </c>
      <c r="B3722" s="15">
        <v>45927</v>
      </c>
      <c r="C3722" t="s">
        <v>55</v>
      </c>
      <c r="D3722" t="s">
        <v>33</v>
      </c>
      <c r="E3722" t="s">
        <v>91</v>
      </c>
      <c r="H3722" t="s">
        <v>54</v>
      </c>
      <c r="I3722" t="s">
        <v>2</v>
      </c>
      <c r="J3722" t="s">
        <v>37</v>
      </c>
      <c r="K3722" s="16">
        <v>18</v>
      </c>
      <c r="L3722" s="17">
        <v>871.22</v>
      </c>
      <c r="M3722" s="17">
        <v>69.697600000000008</v>
      </c>
      <c r="N3722" s="17">
        <v>46.79399999999999</v>
      </c>
      <c r="O3722" s="18">
        <f t="shared" si="117"/>
        <v>22.903600000000019</v>
      </c>
      <c r="P3722" s="17"/>
    </row>
    <row r="3723" spans="1:16" x14ac:dyDescent="0.2">
      <c r="A3723" s="5">
        <f t="shared" si="116"/>
        <v>1</v>
      </c>
      <c r="B3723" s="15">
        <v>45928</v>
      </c>
      <c r="C3723" t="s">
        <v>32</v>
      </c>
      <c r="D3723" t="s">
        <v>33</v>
      </c>
      <c r="E3723" t="s">
        <v>166</v>
      </c>
      <c r="H3723" t="s">
        <v>54</v>
      </c>
      <c r="I3723" t="s">
        <v>2</v>
      </c>
      <c r="J3723" t="s">
        <v>40</v>
      </c>
      <c r="K3723" s="16">
        <v>10</v>
      </c>
      <c r="L3723" s="17">
        <v>253.76</v>
      </c>
      <c r="M3723" s="17">
        <v>20.300799999999999</v>
      </c>
      <c r="N3723" s="17">
        <v>30.315999999999995</v>
      </c>
      <c r="O3723" s="18">
        <f t="shared" si="117"/>
        <v>-10.015199999999997</v>
      </c>
      <c r="P3723" s="17"/>
    </row>
    <row r="3724" spans="1:16" x14ac:dyDescent="0.2">
      <c r="A3724" s="5">
        <f t="shared" si="116"/>
        <v>1</v>
      </c>
      <c r="B3724" s="15">
        <v>45928</v>
      </c>
      <c r="C3724" t="s">
        <v>39</v>
      </c>
      <c r="D3724" t="s">
        <v>49</v>
      </c>
      <c r="E3724" t="s">
        <v>166</v>
      </c>
      <c r="H3724" t="s">
        <v>54</v>
      </c>
      <c r="I3724" t="s">
        <v>36</v>
      </c>
      <c r="J3724" t="s">
        <v>57</v>
      </c>
      <c r="K3724" s="16">
        <v>13</v>
      </c>
      <c r="L3724" s="17">
        <v>315.16800000000001</v>
      </c>
      <c r="M3724" s="17">
        <v>25.213440000000002</v>
      </c>
      <c r="N3724" s="17">
        <v>21.948999999999998</v>
      </c>
      <c r="O3724" s="18">
        <f t="shared" si="117"/>
        <v>3.264440000000004</v>
      </c>
      <c r="P3724" s="17"/>
    </row>
    <row r="3725" spans="1:16" x14ac:dyDescent="0.2">
      <c r="A3725" s="5">
        <f t="shared" si="116"/>
        <v>1</v>
      </c>
      <c r="B3725" s="15">
        <v>45928</v>
      </c>
      <c r="C3725" t="s">
        <v>42</v>
      </c>
      <c r="D3725" t="s">
        <v>33</v>
      </c>
      <c r="E3725" t="s">
        <v>166</v>
      </c>
      <c r="H3725" t="s">
        <v>54</v>
      </c>
      <c r="I3725" t="s">
        <v>2</v>
      </c>
      <c r="J3725" t="s">
        <v>43</v>
      </c>
      <c r="K3725" s="16">
        <v>13</v>
      </c>
      <c r="L3725" s="17">
        <v>338.99900000000002</v>
      </c>
      <c r="M3725" s="17">
        <v>27.119920000000004</v>
      </c>
      <c r="N3725" s="17">
        <v>29.766999999999996</v>
      </c>
      <c r="O3725" s="18">
        <f t="shared" si="117"/>
        <v>-2.6470799999999919</v>
      </c>
      <c r="P3725" s="17"/>
    </row>
    <row r="3726" spans="1:16" x14ac:dyDescent="0.2">
      <c r="A3726" s="5">
        <f t="shared" si="116"/>
        <v>1</v>
      </c>
      <c r="B3726" s="15">
        <v>45928</v>
      </c>
      <c r="C3726" t="s">
        <v>36</v>
      </c>
      <c r="D3726" t="s">
        <v>49</v>
      </c>
      <c r="E3726" t="s">
        <v>166</v>
      </c>
      <c r="H3726" t="s">
        <v>51</v>
      </c>
      <c r="I3726" t="s">
        <v>2</v>
      </c>
      <c r="J3726" t="s">
        <v>117</v>
      </c>
      <c r="K3726" s="16">
        <v>11</v>
      </c>
      <c r="L3726" s="17">
        <v>520.779</v>
      </c>
      <c r="M3726" s="17">
        <v>41.662320000000001</v>
      </c>
      <c r="N3726" s="17">
        <v>30.985999999999997</v>
      </c>
      <c r="O3726" s="18">
        <f t="shared" si="117"/>
        <v>10.676320000000004</v>
      </c>
      <c r="P3726" s="17"/>
    </row>
    <row r="3727" spans="1:16" x14ac:dyDescent="0.2">
      <c r="A3727" s="5">
        <f t="shared" ref="A3727:A3790" si="118">WEEKDAY(B3727)</f>
        <v>1</v>
      </c>
      <c r="B3727" s="15">
        <v>45928</v>
      </c>
      <c r="C3727" t="s">
        <v>44</v>
      </c>
      <c r="D3727" t="s">
        <v>49</v>
      </c>
      <c r="E3727" t="s">
        <v>166</v>
      </c>
      <c r="H3727" t="s">
        <v>62</v>
      </c>
      <c r="I3727" t="s">
        <v>2</v>
      </c>
      <c r="J3727" t="s">
        <v>57</v>
      </c>
      <c r="K3727" s="16">
        <v>9</v>
      </c>
      <c r="L3727" s="17">
        <v>495.28399999999999</v>
      </c>
      <c r="M3727" s="17">
        <v>39.622720000000001</v>
      </c>
      <c r="N3727" s="17">
        <v>69.585999999999999</v>
      </c>
      <c r="O3727" s="18">
        <f t="shared" ref="O3727:O3790" si="119">M3727-N3727</f>
        <v>-29.963279999999997</v>
      </c>
      <c r="P3727" s="17"/>
    </row>
    <row r="3728" spans="1:16" x14ac:dyDescent="0.2">
      <c r="A3728" s="5">
        <f t="shared" si="118"/>
        <v>1</v>
      </c>
      <c r="B3728" s="15">
        <v>45928</v>
      </c>
      <c r="C3728" t="s">
        <v>46</v>
      </c>
      <c r="D3728" t="s">
        <v>49</v>
      </c>
      <c r="E3728" t="s">
        <v>166</v>
      </c>
      <c r="H3728" t="s">
        <v>54</v>
      </c>
      <c r="I3728" t="s">
        <v>36</v>
      </c>
      <c r="J3728" t="s">
        <v>57</v>
      </c>
      <c r="K3728" s="16">
        <v>12</v>
      </c>
      <c r="L3728" s="17">
        <v>417.90499999999997</v>
      </c>
      <c r="M3728" s="17">
        <v>33.432400000000001</v>
      </c>
      <c r="N3728" s="17">
        <v>22.303000000000001</v>
      </c>
      <c r="O3728" s="18">
        <f t="shared" si="119"/>
        <v>11.1294</v>
      </c>
      <c r="P3728" s="17"/>
    </row>
    <row r="3729" spans="1:17" x14ac:dyDescent="0.2">
      <c r="A3729" s="5">
        <f t="shared" si="118"/>
        <v>1</v>
      </c>
      <c r="B3729" s="15">
        <v>45928</v>
      </c>
      <c r="C3729" t="s">
        <v>48</v>
      </c>
      <c r="D3729" t="s">
        <v>33</v>
      </c>
      <c r="E3729" t="s">
        <v>166</v>
      </c>
      <c r="H3729" t="s">
        <v>35</v>
      </c>
      <c r="I3729" t="s">
        <v>32</v>
      </c>
      <c r="J3729" t="s">
        <v>43</v>
      </c>
      <c r="K3729" s="16">
        <v>11</v>
      </c>
      <c r="L3729" s="17">
        <v>482.16800000000001</v>
      </c>
      <c r="M3729" s="17">
        <v>38.573439999999998</v>
      </c>
      <c r="N3729" s="17">
        <v>80.542999999999978</v>
      </c>
      <c r="O3729" s="18">
        <f t="shared" si="119"/>
        <v>-41.96955999999998</v>
      </c>
      <c r="P3729" s="17"/>
    </row>
    <row r="3730" spans="1:17" x14ac:dyDescent="0.2">
      <c r="A3730" s="5">
        <f t="shared" si="118"/>
        <v>1</v>
      </c>
      <c r="B3730" s="15">
        <v>45928</v>
      </c>
      <c r="C3730" t="s">
        <v>55</v>
      </c>
      <c r="D3730" t="s">
        <v>49</v>
      </c>
      <c r="E3730" t="s">
        <v>166</v>
      </c>
      <c r="H3730" t="s">
        <v>54</v>
      </c>
      <c r="I3730" t="s">
        <v>36</v>
      </c>
      <c r="J3730" t="s">
        <v>57</v>
      </c>
      <c r="K3730" s="16">
        <v>11</v>
      </c>
      <c r="L3730" s="17">
        <v>498.55200000000002</v>
      </c>
      <c r="M3730" s="17">
        <v>39.884160000000001</v>
      </c>
      <c r="N3730" s="17">
        <v>26.455000000000002</v>
      </c>
      <c r="O3730" s="18">
        <f t="shared" si="119"/>
        <v>13.42916</v>
      </c>
      <c r="P3730" s="17"/>
    </row>
    <row r="3731" spans="1:17" x14ac:dyDescent="0.2">
      <c r="A3731" s="5">
        <f t="shared" si="118"/>
        <v>1</v>
      </c>
      <c r="B3731" s="15">
        <v>45928</v>
      </c>
      <c r="C3731" t="s">
        <v>70</v>
      </c>
      <c r="D3731" t="s">
        <v>33</v>
      </c>
      <c r="E3731" t="s">
        <v>166</v>
      </c>
      <c r="H3731" t="s">
        <v>54</v>
      </c>
      <c r="I3731" t="s">
        <v>2</v>
      </c>
      <c r="J3731" t="s">
        <v>40</v>
      </c>
      <c r="K3731" s="16">
        <v>10</v>
      </c>
      <c r="L3731" s="17">
        <v>285.214</v>
      </c>
      <c r="M3731" s="17">
        <v>22.817119999999999</v>
      </c>
      <c r="N3731" s="17">
        <v>33.091999999999999</v>
      </c>
      <c r="O3731" s="18">
        <f t="shared" si="119"/>
        <v>-10.27488</v>
      </c>
      <c r="P3731" s="17"/>
    </row>
    <row r="3732" spans="1:17" x14ac:dyDescent="0.2">
      <c r="A3732" s="5">
        <f t="shared" si="118"/>
        <v>1</v>
      </c>
      <c r="B3732" s="15">
        <v>45928</v>
      </c>
      <c r="C3732" t="s">
        <v>32</v>
      </c>
      <c r="D3732" t="s">
        <v>49</v>
      </c>
      <c r="E3732" t="s">
        <v>185</v>
      </c>
      <c r="H3732" t="s">
        <v>51</v>
      </c>
      <c r="I3732" t="s">
        <v>2</v>
      </c>
      <c r="J3732" t="s">
        <v>52</v>
      </c>
      <c r="K3732" s="16">
        <v>14</v>
      </c>
      <c r="L3732" s="17">
        <v>561.73599999999999</v>
      </c>
      <c r="M3732" s="17">
        <v>44.938879999999997</v>
      </c>
      <c r="N3732" s="17">
        <v>30.844999999999999</v>
      </c>
      <c r="O3732" s="18">
        <f t="shared" si="119"/>
        <v>14.093879999999999</v>
      </c>
      <c r="P3732" s="17"/>
    </row>
    <row r="3733" spans="1:17" x14ac:dyDescent="0.2">
      <c r="A3733" s="5">
        <f t="shared" si="118"/>
        <v>1</v>
      </c>
      <c r="B3733" s="15">
        <v>45928</v>
      </c>
      <c r="C3733" t="s">
        <v>39</v>
      </c>
      <c r="D3733" t="s">
        <v>49</v>
      </c>
      <c r="E3733" t="s">
        <v>185</v>
      </c>
      <c r="H3733" t="s">
        <v>54</v>
      </c>
      <c r="I3733" t="s">
        <v>36</v>
      </c>
      <c r="J3733" t="s">
        <v>57</v>
      </c>
      <c r="K3733" s="16">
        <v>14</v>
      </c>
      <c r="L3733" s="17">
        <v>538.55799999999999</v>
      </c>
      <c r="M3733" s="17">
        <v>43.08464</v>
      </c>
      <c r="N3733" s="17">
        <v>19.887999999999998</v>
      </c>
      <c r="O3733" s="18">
        <f t="shared" si="119"/>
        <v>23.196640000000002</v>
      </c>
      <c r="P3733" s="17"/>
    </row>
    <row r="3734" spans="1:17" x14ac:dyDescent="0.2">
      <c r="A3734" s="5">
        <f t="shared" si="118"/>
        <v>1</v>
      </c>
      <c r="B3734" s="15">
        <v>45928</v>
      </c>
      <c r="C3734" t="s">
        <v>42</v>
      </c>
      <c r="D3734" t="s">
        <v>49</v>
      </c>
      <c r="E3734" t="s">
        <v>185</v>
      </c>
      <c r="H3734" t="s">
        <v>51</v>
      </c>
      <c r="I3734" t="s">
        <v>2</v>
      </c>
      <c r="J3734" t="s">
        <v>117</v>
      </c>
      <c r="K3734" s="16">
        <v>14</v>
      </c>
      <c r="L3734" s="17">
        <v>543.88499999999999</v>
      </c>
      <c r="M3734" s="17">
        <v>43.510800000000003</v>
      </c>
      <c r="N3734" s="17">
        <v>26.867000000000001</v>
      </c>
      <c r="O3734" s="18">
        <f t="shared" si="119"/>
        <v>16.643800000000002</v>
      </c>
      <c r="P3734" s="17"/>
    </row>
    <row r="3735" spans="1:17" x14ac:dyDescent="0.2">
      <c r="A3735" s="5">
        <f t="shared" si="118"/>
        <v>1</v>
      </c>
      <c r="B3735" s="15">
        <v>45928</v>
      </c>
      <c r="C3735" t="s">
        <v>36</v>
      </c>
      <c r="D3735" t="s">
        <v>49</v>
      </c>
      <c r="E3735" t="s">
        <v>185</v>
      </c>
      <c r="H3735" t="s">
        <v>54</v>
      </c>
      <c r="I3735" t="s">
        <v>2</v>
      </c>
      <c r="J3735" t="s">
        <v>52</v>
      </c>
      <c r="K3735" s="16">
        <v>14</v>
      </c>
      <c r="L3735" s="17">
        <v>453.88299999999998</v>
      </c>
      <c r="M3735" s="17">
        <v>36.310639999999999</v>
      </c>
      <c r="N3735" s="17">
        <v>32.227000000000004</v>
      </c>
      <c r="O3735" s="18">
        <f t="shared" si="119"/>
        <v>4.0836399999999955</v>
      </c>
      <c r="P3735" s="17"/>
    </row>
    <row r="3736" spans="1:17" x14ac:dyDescent="0.2">
      <c r="A3736" s="5">
        <f t="shared" si="118"/>
        <v>1</v>
      </c>
      <c r="B3736" s="15">
        <v>45928</v>
      </c>
      <c r="C3736" t="s">
        <v>44</v>
      </c>
      <c r="D3736" t="s">
        <v>49</v>
      </c>
      <c r="E3736" t="s">
        <v>185</v>
      </c>
      <c r="H3736" t="s">
        <v>45</v>
      </c>
      <c r="I3736" t="s">
        <v>36</v>
      </c>
      <c r="J3736" t="s">
        <v>57</v>
      </c>
      <c r="K3736" s="16">
        <v>9</v>
      </c>
      <c r="L3736" s="17">
        <v>224.256</v>
      </c>
      <c r="M3736" s="17">
        <v>17.940480000000001</v>
      </c>
      <c r="N3736" s="17">
        <v>19.756999999999998</v>
      </c>
      <c r="O3736" s="18">
        <f t="shared" si="119"/>
        <v>-1.816519999999997</v>
      </c>
      <c r="P3736" s="17"/>
    </row>
    <row r="3737" spans="1:17" x14ac:dyDescent="0.2">
      <c r="A3737" s="5">
        <f t="shared" si="118"/>
        <v>1</v>
      </c>
      <c r="B3737" s="15">
        <v>45928</v>
      </c>
      <c r="C3737" t="s">
        <v>46</v>
      </c>
      <c r="D3737" t="s">
        <v>49</v>
      </c>
      <c r="E3737" t="s">
        <v>185</v>
      </c>
      <c r="H3737" t="s">
        <v>54</v>
      </c>
      <c r="I3737" t="s">
        <v>36</v>
      </c>
      <c r="J3737" t="s">
        <v>57</v>
      </c>
      <c r="K3737" s="16">
        <v>13</v>
      </c>
      <c r="L3737" s="17">
        <v>261.46699999999998</v>
      </c>
      <c r="M3737" s="17">
        <v>20.917359999999999</v>
      </c>
      <c r="N3737" s="17">
        <v>17.337000000000003</v>
      </c>
      <c r="O3737" s="18">
        <f t="shared" si="119"/>
        <v>3.5803599999999953</v>
      </c>
      <c r="P3737" s="17"/>
    </row>
    <row r="3738" spans="1:17" x14ac:dyDescent="0.2">
      <c r="A3738" s="5">
        <f t="shared" si="118"/>
        <v>1</v>
      </c>
      <c r="B3738" s="15">
        <v>45928</v>
      </c>
      <c r="C3738" t="s">
        <v>48</v>
      </c>
      <c r="D3738" t="s">
        <v>49</v>
      </c>
      <c r="E3738" t="s">
        <v>185</v>
      </c>
      <c r="H3738" t="s">
        <v>51</v>
      </c>
      <c r="I3738" t="s">
        <v>2</v>
      </c>
      <c r="J3738" t="s">
        <v>57</v>
      </c>
      <c r="K3738" s="16">
        <v>7</v>
      </c>
      <c r="L3738" s="17">
        <v>231.50899999999999</v>
      </c>
      <c r="M3738" s="17">
        <v>18.520720000000001</v>
      </c>
      <c r="N3738" s="17">
        <v>19.381</v>
      </c>
      <c r="O3738" s="18">
        <f t="shared" si="119"/>
        <v>-0.86027999999999949</v>
      </c>
      <c r="P3738" s="17"/>
    </row>
    <row r="3739" spans="1:17" x14ac:dyDescent="0.2">
      <c r="A3739" s="5">
        <f t="shared" si="118"/>
        <v>2</v>
      </c>
      <c r="B3739" s="15">
        <v>45929</v>
      </c>
      <c r="C3739" t="s">
        <v>32</v>
      </c>
      <c r="D3739" t="s">
        <v>49</v>
      </c>
      <c r="E3739" t="s">
        <v>166</v>
      </c>
      <c r="H3739" t="s">
        <v>35</v>
      </c>
      <c r="I3739" t="s">
        <v>42</v>
      </c>
      <c r="J3739" t="s">
        <v>52</v>
      </c>
      <c r="K3739" s="16">
        <v>9</v>
      </c>
      <c r="L3739" s="17">
        <v>260.96100000000001</v>
      </c>
      <c r="M3739" s="17">
        <v>20.87688</v>
      </c>
      <c r="N3739" s="17">
        <v>26.867000000000001</v>
      </c>
      <c r="O3739" s="18">
        <f t="shared" si="119"/>
        <v>-5.990120000000001</v>
      </c>
      <c r="P3739" s="17"/>
    </row>
    <row r="3740" spans="1:17" x14ac:dyDescent="0.2">
      <c r="A3740" s="5">
        <f t="shared" si="118"/>
        <v>2</v>
      </c>
      <c r="B3740" s="15">
        <v>45929</v>
      </c>
      <c r="C3740" t="s">
        <v>39</v>
      </c>
      <c r="D3740" t="s">
        <v>49</v>
      </c>
      <c r="E3740" t="s">
        <v>166</v>
      </c>
      <c r="H3740" t="s">
        <v>35</v>
      </c>
      <c r="I3740" t="s">
        <v>42</v>
      </c>
      <c r="J3740" t="s">
        <v>52</v>
      </c>
      <c r="K3740" s="16">
        <v>16</v>
      </c>
      <c r="L3740" s="17">
        <v>263.27699999999999</v>
      </c>
      <c r="M3740" s="17">
        <v>21.062159999999999</v>
      </c>
      <c r="N3740" s="17">
        <v>11.714000000000002</v>
      </c>
      <c r="O3740" s="18">
        <f t="shared" si="119"/>
        <v>9.3481599999999965</v>
      </c>
      <c r="P3740" s="17" t="s">
        <v>2</v>
      </c>
      <c r="Q3740" t="s">
        <v>2</v>
      </c>
    </row>
    <row r="3741" spans="1:17" x14ac:dyDescent="0.2">
      <c r="A3741" s="5">
        <f t="shared" si="118"/>
        <v>2</v>
      </c>
      <c r="B3741" s="15">
        <v>45929</v>
      </c>
      <c r="C3741" t="s">
        <v>42</v>
      </c>
      <c r="D3741" t="s">
        <v>49</v>
      </c>
      <c r="E3741" t="s">
        <v>166</v>
      </c>
      <c r="H3741" t="s">
        <v>51</v>
      </c>
      <c r="I3741" t="s">
        <v>2</v>
      </c>
      <c r="J3741" t="s">
        <v>117</v>
      </c>
      <c r="K3741" s="16">
        <v>10</v>
      </c>
      <c r="L3741" s="17">
        <v>298.19400000000002</v>
      </c>
      <c r="M3741" s="17">
        <v>23.855520000000002</v>
      </c>
      <c r="N3741" s="17">
        <v>21.702000000000002</v>
      </c>
      <c r="O3741" s="18">
        <f t="shared" si="119"/>
        <v>2.1535200000000003</v>
      </c>
      <c r="P3741" s="17"/>
    </row>
    <row r="3742" spans="1:17" x14ac:dyDescent="0.2">
      <c r="A3742" s="5">
        <f t="shared" si="118"/>
        <v>2</v>
      </c>
      <c r="B3742" s="15">
        <v>45929</v>
      </c>
      <c r="C3742" t="s">
        <v>44</v>
      </c>
      <c r="D3742" t="s">
        <v>49</v>
      </c>
      <c r="E3742" t="s">
        <v>166</v>
      </c>
      <c r="H3742" t="s">
        <v>35</v>
      </c>
      <c r="I3742" t="s">
        <v>36</v>
      </c>
      <c r="J3742" t="s">
        <v>57</v>
      </c>
      <c r="K3742" s="16">
        <v>14</v>
      </c>
      <c r="L3742" s="17">
        <v>457.90899999999999</v>
      </c>
      <c r="M3742" s="17">
        <v>36.632719999999999</v>
      </c>
      <c r="N3742" s="17">
        <v>22.611000000000001</v>
      </c>
      <c r="O3742" s="18">
        <f t="shared" si="119"/>
        <v>14.021719999999998</v>
      </c>
      <c r="P3742" s="17"/>
    </row>
    <row r="3743" spans="1:17" x14ac:dyDescent="0.2">
      <c r="A3743" s="5">
        <f t="shared" si="118"/>
        <v>2</v>
      </c>
      <c r="B3743" s="15">
        <v>45929</v>
      </c>
      <c r="C3743" t="s">
        <v>48</v>
      </c>
      <c r="D3743" t="s">
        <v>49</v>
      </c>
      <c r="E3743" t="s">
        <v>166</v>
      </c>
      <c r="H3743" t="s">
        <v>54</v>
      </c>
      <c r="I3743" t="s">
        <v>2</v>
      </c>
      <c r="J3743" t="s">
        <v>52</v>
      </c>
      <c r="K3743" s="16">
        <v>16</v>
      </c>
      <c r="L3743" s="17">
        <v>529.54399999999998</v>
      </c>
      <c r="M3743" s="17">
        <v>42.363520000000001</v>
      </c>
      <c r="N3743" s="17">
        <v>32.227000000000004</v>
      </c>
      <c r="O3743" s="18">
        <f t="shared" si="119"/>
        <v>10.136519999999997</v>
      </c>
      <c r="P3743" s="17"/>
    </row>
    <row r="3744" spans="1:17" x14ac:dyDescent="0.2">
      <c r="A3744" s="5">
        <f t="shared" si="118"/>
        <v>2</v>
      </c>
      <c r="B3744" s="15">
        <v>45929</v>
      </c>
      <c r="C3744" t="s">
        <v>32</v>
      </c>
      <c r="D3744" t="s">
        <v>49</v>
      </c>
      <c r="E3744" t="s">
        <v>107</v>
      </c>
      <c r="H3744" t="s">
        <v>73</v>
      </c>
      <c r="I3744" t="s">
        <v>2</v>
      </c>
      <c r="J3744" t="s">
        <v>117</v>
      </c>
      <c r="K3744" s="16">
        <v>7</v>
      </c>
      <c r="L3744" s="17">
        <v>379.46100000000001</v>
      </c>
      <c r="M3744" s="17">
        <v>30.35688</v>
      </c>
      <c r="N3744" s="17">
        <v>29.155000000000001</v>
      </c>
      <c r="O3744" s="18">
        <f t="shared" si="119"/>
        <v>1.2018799999999992</v>
      </c>
      <c r="P3744" s="17"/>
    </row>
    <row r="3745" spans="1:17" x14ac:dyDescent="0.2">
      <c r="A3745" s="5">
        <f t="shared" si="118"/>
        <v>2</v>
      </c>
      <c r="B3745" s="15">
        <v>45929</v>
      </c>
      <c r="C3745" t="s">
        <v>39</v>
      </c>
      <c r="D3745" t="s">
        <v>49</v>
      </c>
      <c r="E3745" t="s">
        <v>107</v>
      </c>
      <c r="H3745" t="s">
        <v>62</v>
      </c>
      <c r="I3745" t="s">
        <v>2</v>
      </c>
      <c r="J3745" t="s">
        <v>117</v>
      </c>
      <c r="K3745" s="16">
        <v>12</v>
      </c>
      <c r="L3745" s="17">
        <v>843.077</v>
      </c>
      <c r="M3745" s="17">
        <v>67.446160000000006</v>
      </c>
      <c r="N3745" s="17">
        <v>70.564000000000007</v>
      </c>
      <c r="O3745" s="18">
        <f t="shared" si="119"/>
        <v>-3.1178400000000011</v>
      </c>
      <c r="P3745" s="17"/>
    </row>
    <row r="3746" spans="1:17" x14ac:dyDescent="0.2">
      <c r="A3746" s="5">
        <f t="shared" si="118"/>
        <v>2</v>
      </c>
      <c r="B3746" s="15">
        <v>45929</v>
      </c>
      <c r="C3746" t="s">
        <v>42</v>
      </c>
      <c r="D3746" t="s">
        <v>33</v>
      </c>
      <c r="E3746" t="s">
        <v>107</v>
      </c>
      <c r="H3746" t="s">
        <v>73</v>
      </c>
      <c r="I3746" t="s">
        <v>2</v>
      </c>
      <c r="J3746" t="s">
        <v>52</v>
      </c>
      <c r="K3746" s="16">
        <v>9</v>
      </c>
      <c r="L3746" s="17">
        <v>427.31200000000001</v>
      </c>
      <c r="M3746" s="17">
        <v>34.184960000000004</v>
      </c>
      <c r="N3746" s="17">
        <v>31.260999999999999</v>
      </c>
      <c r="O3746" s="18">
        <f t="shared" si="119"/>
        <v>2.9239600000000046</v>
      </c>
      <c r="P3746" s="17"/>
    </row>
    <row r="3747" spans="1:17" x14ac:dyDescent="0.2">
      <c r="A3747" s="5">
        <f t="shared" si="118"/>
        <v>2</v>
      </c>
      <c r="B3747" s="15">
        <v>45929</v>
      </c>
      <c r="C3747" t="s">
        <v>36</v>
      </c>
      <c r="D3747" t="s">
        <v>49</v>
      </c>
      <c r="E3747" t="s">
        <v>107</v>
      </c>
      <c r="H3747" t="s">
        <v>54</v>
      </c>
      <c r="I3747" t="s">
        <v>42</v>
      </c>
      <c r="J3747" t="s">
        <v>57</v>
      </c>
      <c r="K3747" s="16">
        <v>15</v>
      </c>
      <c r="L3747" s="17">
        <v>660.16099999999994</v>
      </c>
      <c r="M3747" s="17">
        <v>52.81288</v>
      </c>
      <c r="N3747" s="17">
        <v>29.737000000000002</v>
      </c>
      <c r="O3747" s="18">
        <f t="shared" si="119"/>
        <v>23.075879999999998</v>
      </c>
      <c r="P3747" s="17"/>
    </row>
    <row r="3748" spans="1:17" x14ac:dyDescent="0.2">
      <c r="A3748" s="5">
        <f t="shared" si="118"/>
        <v>2</v>
      </c>
      <c r="B3748" s="15">
        <v>45929</v>
      </c>
      <c r="C3748" t="s">
        <v>44</v>
      </c>
      <c r="D3748" t="s">
        <v>33</v>
      </c>
      <c r="E3748" t="s">
        <v>107</v>
      </c>
      <c r="H3748" t="s">
        <v>35</v>
      </c>
      <c r="I3748" t="s">
        <v>39</v>
      </c>
      <c r="J3748" t="s">
        <v>40</v>
      </c>
      <c r="K3748" s="16">
        <v>7</v>
      </c>
      <c r="L3748" s="17">
        <v>287.46899999999999</v>
      </c>
      <c r="M3748" s="17">
        <v>22.997520000000002</v>
      </c>
      <c r="N3748" s="17">
        <v>31.415000000000006</v>
      </c>
      <c r="O3748" s="18">
        <f t="shared" si="119"/>
        <v>-8.4174800000000047</v>
      </c>
      <c r="P3748" s="17"/>
    </row>
    <row r="3749" spans="1:17" x14ac:dyDescent="0.2">
      <c r="A3749" s="5">
        <f t="shared" si="118"/>
        <v>2</v>
      </c>
      <c r="B3749" s="15">
        <v>45929</v>
      </c>
      <c r="C3749" t="s">
        <v>46</v>
      </c>
      <c r="D3749" t="s">
        <v>49</v>
      </c>
      <c r="E3749" t="s">
        <v>107</v>
      </c>
      <c r="H3749" t="s">
        <v>45</v>
      </c>
      <c r="I3749" t="s">
        <v>36</v>
      </c>
      <c r="J3749" t="s">
        <v>57</v>
      </c>
      <c r="K3749" s="16">
        <v>11</v>
      </c>
      <c r="L3749" s="17">
        <v>605.66899999999998</v>
      </c>
      <c r="M3749" s="17">
        <v>48.453519999999997</v>
      </c>
      <c r="N3749" s="17">
        <v>24.643000000000001</v>
      </c>
      <c r="O3749" s="18">
        <f t="shared" si="119"/>
        <v>23.810519999999997</v>
      </c>
      <c r="P3749" s="17"/>
    </row>
    <row r="3750" spans="1:17" x14ac:dyDescent="0.2">
      <c r="A3750" s="5">
        <f t="shared" si="118"/>
        <v>2</v>
      </c>
      <c r="B3750" s="15">
        <v>45929</v>
      </c>
      <c r="C3750" t="s">
        <v>48</v>
      </c>
      <c r="D3750" t="s">
        <v>33</v>
      </c>
      <c r="E3750" t="s">
        <v>107</v>
      </c>
      <c r="H3750" t="s">
        <v>45</v>
      </c>
      <c r="I3750" t="s">
        <v>2</v>
      </c>
      <c r="J3750" t="s">
        <v>43</v>
      </c>
      <c r="K3750" s="16">
        <v>4</v>
      </c>
      <c r="L3750" s="17">
        <v>136.244</v>
      </c>
      <c r="M3750" s="17">
        <v>10.899520000000001</v>
      </c>
      <c r="N3750" s="17">
        <v>19.436999999999998</v>
      </c>
      <c r="O3750" s="18">
        <f t="shared" si="119"/>
        <v>-8.5374799999999968</v>
      </c>
      <c r="P3750" s="17"/>
    </row>
    <row r="3751" spans="1:17" x14ac:dyDescent="0.2">
      <c r="A3751" s="5">
        <f t="shared" si="118"/>
        <v>2</v>
      </c>
      <c r="B3751" s="15">
        <v>45929</v>
      </c>
      <c r="C3751" t="s">
        <v>55</v>
      </c>
      <c r="D3751" t="s">
        <v>33</v>
      </c>
      <c r="E3751" t="s">
        <v>107</v>
      </c>
      <c r="H3751" t="s">
        <v>35</v>
      </c>
      <c r="I3751" t="s">
        <v>39</v>
      </c>
      <c r="J3751" t="s">
        <v>40</v>
      </c>
      <c r="K3751" s="16">
        <v>4</v>
      </c>
      <c r="L3751" s="17">
        <v>159.04400000000001</v>
      </c>
      <c r="M3751" s="17">
        <v>12.723520000000001</v>
      </c>
      <c r="N3751" s="17">
        <v>29.555</v>
      </c>
      <c r="O3751" s="18">
        <f t="shared" si="119"/>
        <v>-16.831479999999999</v>
      </c>
      <c r="P3751" s="17"/>
    </row>
    <row r="3752" spans="1:17" x14ac:dyDescent="0.2">
      <c r="A3752" s="5">
        <f t="shared" si="118"/>
        <v>3</v>
      </c>
      <c r="B3752" s="15">
        <v>45930</v>
      </c>
      <c r="C3752" t="s">
        <v>32</v>
      </c>
      <c r="D3752" t="s">
        <v>49</v>
      </c>
      <c r="E3752" t="s">
        <v>142</v>
      </c>
      <c r="H3752" t="s">
        <v>45</v>
      </c>
      <c r="I3752" t="s">
        <v>2</v>
      </c>
      <c r="J3752" t="s">
        <v>117</v>
      </c>
      <c r="K3752" s="16">
        <v>8</v>
      </c>
      <c r="L3752" s="17">
        <v>289.02600000000001</v>
      </c>
      <c r="M3752" s="17">
        <v>23.12208</v>
      </c>
      <c r="N3752" s="17">
        <v>22.657999999999998</v>
      </c>
      <c r="O3752" s="18">
        <f t="shared" si="119"/>
        <v>0.46408000000000271</v>
      </c>
      <c r="P3752" s="17"/>
      <c r="Q3752" t="s">
        <v>2</v>
      </c>
    </row>
    <row r="3753" spans="1:17" x14ac:dyDescent="0.2">
      <c r="A3753" s="5">
        <f t="shared" si="118"/>
        <v>3</v>
      </c>
      <c r="B3753" s="15">
        <v>45930</v>
      </c>
      <c r="C3753" t="s">
        <v>39</v>
      </c>
      <c r="D3753" t="s">
        <v>49</v>
      </c>
      <c r="E3753" t="s">
        <v>142</v>
      </c>
      <c r="H3753" t="s">
        <v>51</v>
      </c>
      <c r="I3753" t="s">
        <v>2</v>
      </c>
      <c r="J3753" t="s">
        <v>117</v>
      </c>
      <c r="K3753" s="16">
        <v>7</v>
      </c>
      <c r="L3753" s="17">
        <v>301.59800000000001</v>
      </c>
      <c r="M3753" s="17">
        <v>24.127840000000003</v>
      </c>
      <c r="N3753" s="17">
        <v>41.521000000000001</v>
      </c>
      <c r="O3753" s="18">
        <f t="shared" si="119"/>
        <v>-17.393159999999998</v>
      </c>
      <c r="P3753" s="17"/>
    </row>
    <row r="3754" spans="1:17" x14ac:dyDescent="0.2">
      <c r="A3754" s="5">
        <f t="shared" si="118"/>
        <v>3</v>
      </c>
      <c r="B3754" s="15">
        <v>45930</v>
      </c>
      <c r="C3754" t="s">
        <v>42</v>
      </c>
      <c r="D3754" t="s">
        <v>49</v>
      </c>
      <c r="E3754" t="s">
        <v>142</v>
      </c>
      <c r="H3754" t="s">
        <v>51</v>
      </c>
      <c r="I3754" t="s">
        <v>2</v>
      </c>
      <c r="J3754" t="s">
        <v>117</v>
      </c>
      <c r="K3754" s="16">
        <v>9</v>
      </c>
      <c r="L3754" s="17">
        <v>377.55500000000001</v>
      </c>
      <c r="M3754" s="17">
        <v>30.2044</v>
      </c>
      <c r="N3754" s="17">
        <v>41.247999999999998</v>
      </c>
      <c r="O3754" s="18">
        <f t="shared" si="119"/>
        <v>-11.043599999999998</v>
      </c>
      <c r="P3754" s="17"/>
    </row>
    <row r="3755" spans="1:17" x14ac:dyDescent="0.2">
      <c r="A3755" s="5">
        <f t="shared" si="118"/>
        <v>3</v>
      </c>
      <c r="B3755" s="15">
        <v>45930</v>
      </c>
      <c r="C3755" t="s">
        <v>36</v>
      </c>
      <c r="D3755" t="s">
        <v>49</v>
      </c>
      <c r="E3755" t="s">
        <v>142</v>
      </c>
      <c r="H3755" t="s">
        <v>54</v>
      </c>
      <c r="I3755" t="s">
        <v>2</v>
      </c>
      <c r="J3755" t="s">
        <v>52</v>
      </c>
      <c r="K3755" s="16">
        <v>8</v>
      </c>
      <c r="L3755" s="17">
        <v>371.565</v>
      </c>
      <c r="M3755" s="17">
        <v>29.725200000000001</v>
      </c>
      <c r="N3755" s="17">
        <v>35.935000000000002</v>
      </c>
      <c r="O3755" s="18">
        <f t="shared" si="119"/>
        <v>-6.2098000000000013</v>
      </c>
      <c r="P3755" s="17"/>
    </row>
    <row r="3756" spans="1:17" x14ac:dyDescent="0.2">
      <c r="A3756" s="5">
        <f t="shared" si="118"/>
        <v>3</v>
      </c>
      <c r="B3756" s="15">
        <v>45930</v>
      </c>
      <c r="C3756" t="s">
        <v>44</v>
      </c>
      <c r="D3756" t="s">
        <v>49</v>
      </c>
      <c r="E3756" t="s">
        <v>142</v>
      </c>
      <c r="H3756" t="s">
        <v>51</v>
      </c>
      <c r="I3756" t="s">
        <v>2</v>
      </c>
      <c r="J3756" t="s">
        <v>52</v>
      </c>
      <c r="K3756" s="16">
        <v>12</v>
      </c>
      <c r="L3756" s="17">
        <v>559.85500000000002</v>
      </c>
      <c r="M3756" s="17">
        <v>44.788400000000003</v>
      </c>
      <c r="N3756" s="17">
        <v>30.23</v>
      </c>
      <c r="O3756" s="18">
        <f t="shared" si="119"/>
        <v>14.558400000000002</v>
      </c>
      <c r="P3756" s="17"/>
    </row>
    <row r="3757" spans="1:17" x14ac:dyDescent="0.2">
      <c r="A3757" s="5">
        <f t="shared" si="118"/>
        <v>3</v>
      </c>
      <c r="B3757" s="15">
        <v>45930</v>
      </c>
      <c r="C3757" t="s">
        <v>46</v>
      </c>
      <c r="D3757" t="s">
        <v>49</v>
      </c>
      <c r="E3757" t="s">
        <v>142</v>
      </c>
      <c r="H3757" t="s">
        <v>54</v>
      </c>
      <c r="I3757" t="s">
        <v>42</v>
      </c>
      <c r="J3757" t="s">
        <v>57</v>
      </c>
      <c r="K3757" s="16">
        <v>10</v>
      </c>
      <c r="L3757" s="17">
        <v>572.50199999999995</v>
      </c>
      <c r="M3757" s="17">
        <v>45.800159999999998</v>
      </c>
      <c r="N3757" s="17">
        <v>30.250000000000004</v>
      </c>
      <c r="O3757" s="18">
        <f t="shared" si="119"/>
        <v>15.550159999999995</v>
      </c>
      <c r="P3757" s="17"/>
    </row>
    <row r="3758" spans="1:17" x14ac:dyDescent="0.2">
      <c r="A3758" s="5">
        <f t="shared" si="118"/>
        <v>3</v>
      </c>
      <c r="B3758" s="15">
        <v>45930</v>
      </c>
      <c r="C3758" t="s">
        <v>48</v>
      </c>
      <c r="D3758" t="s">
        <v>49</v>
      </c>
      <c r="E3758" t="s">
        <v>142</v>
      </c>
      <c r="H3758" t="s">
        <v>54</v>
      </c>
      <c r="I3758" t="s">
        <v>42</v>
      </c>
      <c r="J3758" t="s">
        <v>57</v>
      </c>
      <c r="K3758" s="16">
        <v>11</v>
      </c>
      <c r="L3758" s="17">
        <v>653.75</v>
      </c>
      <c r="M3758" s="17">
        <v>52.300000000000004</v>
      </c>
      <c r="N3758" s="17">
        <v>25.323000000000004</v>
      </c>
      <c r="O3758" s="18">
        <f t="shared" si="119"/>
        <v>26.977</v>
      </c>
      <c r="P3758" s="17"/>
    </row>
    <row r="3759" spans="1:17" x14ac:dyDescent="0.2">
      <c r="A3759" s="5">
        <f t="shared" si="118"/>
        <v>3</v>
      </c>
      <c r="B3759" s="15">
        <v>45930</v>
      </c>
      <c r="C3759" t="s">
        <v>55</v>
      </c>
      <c r="D3759" t="s">
        <v>49</v>
      </c>
      <c r="E3759" t="s">
        <v>142</v>
      </c>
      <c r="H3759" t="s">
        <v>54</v>
      </c>
      <c r="I3759" t="s">
        <v>36</v>
      </c>
      <c r="J3759" t="s">
        <v>146</v>
      </c>
      <c r="K3759" s="16">
        <v>13</v>
      </c>
      <c r="L3759" s="17">
        <v>536.96900000000005</v>
      </c>
      <c r="M3759" s="17">
        <v>42.957520000000002</v>
      </c>
      <c r="N3759" s="17">
        <v>21.641999999999999</v>
      </c>
      <c r="O3759" s="18">
        <f t="shared" si="119"/>
        <v>21.315520000000003</v>
      </c>
      <c r="P3759" s="17"/>
    </row>
    <row r="3760" spans="1:17" x14ac:dyDescent="0.2">
      <c r="A3760" s="5">
        <f t="shared" si="118"/>
        <v>3</v>
      </c>
      <c r="B3760" s="15">
        <v>45930</v>
      </c>
      <c r="C3760" t="s">
        <v>32</v>
      </c>
      <c r="D3760" t="s">
        <v>49</v>
      </c>
      <c r="E3760" t="s">
        <v>71</v>
      </c>
      <c r="F3760" t="s">
        <v>53</v>
      </c>
      <c r="H3760" t="s">
        <v>54</v>
      </c>
      <c r="I3760" t="s">
        <v>2</v>
      </c>
      <c r="J3760" t="s">
        <v>52</v>
      </c>
      <c r="K3760" s="16">
        <v>15</v>
      </c>
      <c r="L3760" s="17">
        <v>5900.11</v>
      </c>
      <c r="M3760" s="17">
        <v>472.00880000000001</v>
      </c>
      <c r="N3760" s="17">
        <v>101.54100000000003</v>
      </c>
      <c r="O3760" s="18">
        <f t="shared" si="119"/>
        <v>370.46780000000001</v>
      </c>
      <c r="P3760" s="17"/>
    </row>
    <row r="3761" spans="1:17" x14ac:dyDescent="0.2">
      <c r="A3761" s="5">
        <f t="shared" si="118"/>
        <v>3</v>
      </c>
      <c r="B3761" s="15">
        <v>45930</v>
      </c>
      <c r="C3761" t="s">
        <v>39</v>
      </c>
      <c r="D3761" t="s">
        <v>49</v>
      </c>
      <c r="E3761" t="s">
        <v>71</v>
      </c>
      <c r="H3761" t="s">
        <v>51</v>
      </c>
      <c r="I3761" t="s">
        <v>2</v>
      </c>
      <c r="J3761" t="s">
        <v>117</v>
      </c>
      <c r="K3761" s="16">
        <v>9</v>
      </c>
      <c r="L3761" s="17">
        <v>570.55499999999995</v>
      </c>
      <c r="M3761" s="17">
        <v>45.644399999999997</v>
      </c>
      <c r="N3761" s="17">
        <v>48.152999999999992</v>
      </c>
      <c r="O3761" s="18">
        <f t="shared" si="119"/>
        <v>-2.5085999999999942</v>
      </c>
      <c r="P3761" s="17"/>
    </row>
    <row r="3762" spans="1:17" x14ac:dyDescent="0.2">
      <c r="A3762" s="5">
        <f t="shared" si="118"/>
        <v>3</v>
      </c>
      <c r="B3762" s="15">
        <v>45930</v>
      </c>
      <c r="C3762" t="s">
        <v>42</v>
      </c>
      <c r="D3762" t="s">
        <v>49</v>
      </c>
      <c r="E3762" t="s">
        <v>71</v>
      </c>
      <c r="H3762" t="s">
        <v>45</v>
      </c>
      <c r="I3762" t="s">
        <v>2</v>
      </c>
      <c r="J3762" t="s">
        <v>117</v>
      </c>
      <c r="K3762" s="16">
        <v>10</v>
      </c>
      <c r="L3762" s="17">
        <v>550.553</v>
      </c>
      <c r="M3762" s="17">
        <v>44.044240000000002</v>
      </c>
      <c r="N3762" s="17">
        <v>45.477000000000004</v>
      </c>
      <c r="O3762" s="18">
        <f t="shared" si="119"/>
        <v>-1.4327600000000018</v>
      </c>
      <c r="P3762" s="17"/>
    </row>
    <row r="3763" spans="1:17" x14ac:dyDescent="0.2">
      <c r="A3763" s="5">
        <f t="shared" si="118"/>
        <v>3</v>
      </c>
      <c r="B3763" s="15">
        <v>45930</v>
      </c>
      <c r="C3763" t="s">
        <v>36</v>
      </c>
      <c r="D3763" t="s">
        <v>49</v>
      </c>
      <c r="E3763" t="s">
        <v>71</v>
      </c>
      <c r="H3763" t="s">
        <v>54</v>
      </c>
      <c r="I3763" t="s">
        <v>36</v>
      </c>
      <c r="J3763" t="s">
        <v>57</v>
      </c>
      <c r="K3763" s="16">
        <v>14</v>
      </c>
      <c r="L3763" s="17">
        <v>699.73599999999999</v>
      </c>
      <c r="M3763" s="17">
        <v>55.978880000000004</v>
      </c>
      <c r="N3763" s="17">
        <v>21.757999999999999</v>
      </c>
      <c r="O3763" s="18">
        <f t="shared" si="119"/>
        <v>34.220880000000008</v>
      </c>
      <c r="P3763" s="17"/>
    </row>
    <row r="3764" spans="1:17" x14ac:dyDescent="0.2">
      <c r="A3764" s="5">
        <f t="shared" si="118"/>
        <v>3</v>
      </c>
      <c r="B3764" s="15">
        <v>45930</v>
      </c>
      <c r="C3764" t="s">
        <v>44</v>
      </c>
      <c r="D3764" t="s">
        <v>49</v>
      </c>
      <c r="E3764" t="s">
        <v>71</v>
      </c>
      <c r="H3764" t="s">
        <v>54</v>
      </c>
      <c r="I3764" t="s">
        <v>2</v>
      </c>
      <c r="J3764" t="s">
        <v>52</v>
      </c>
      <c r="K3764" s="16">
        <v>15</v>
      </c>
      <c r="L3764" s="17">
        <v>772.44399999999996</v>
      </c>
      <c r="M3764" s="17">
        <v>61.795519999999996</v>
      </c>
      <c r="N3764" s="17">
        <v>29.552000000000003</v>
      </c>
      <c r="O3764" s="18">
        <f t="shared" si="119"/>
        <v>32.24351999999999</v>
      </c>
      <c r="P3764" s="17"/>
    </row>
    <row r="3765" spans="1:17" x14ac:dyDescent="0.2">
      <c r="A3765" s="5">
        <f t="shared" si="118"/>
        <v>3</v>
      </c>
      <c r="B3765" s="15">
        <v>45930</v>
      </c>
      <c r="C3765" t="s">
        <v>46</v>
      </c>
      <c r="D3765" t="s">
        <v>49</v>
      </c>
      <c r="E3765" t="s">
        <v>71</v>
      </c>
      <c r="H3765" t="s">
        <v>45</v>
      </c>
      <c r="I3765" t="s">
        <v>42</v>
      </c>
      <c r="J3765" t="s">
        <v>57</v>
      </c>
      <c r="K3765" s="16">
        <v>9</v>
      </c>
      <c r="L3765" s="17">
        <v>482.92</v>
      </c>
      <c r="M3765" s="17">
        <v>38.633600000000001</v>
      </c>
      <c r="N3765" s="17">
        <v>29.3</v>
      </c>
      <c r="O3765" s="18">
        <f t="shared" si="119"/>
        <v>9.3336000000000006</v>
      </c>
      <c r="P3765" s="17"/>
      <c r="Q3765" t="s">
        <v>2</v>
      </c>
    </row>
    <row r="3766" spans="1:17" x14ac:dyDescent="0.2">
      <c r="A3766" s="5">
        <f t="shared" si="118"/>
        <v>3</v>
      </c>
      <c r="B3766" s="15">
        <v>45930</v>
      </c>
      <c r="C3766" t="s">
        <v>48</v>
      </c>
      <c r="D3766" t="s">
        <v>49</v>
      </c>
      <c r="E3766" t="s">
        <v>71</v>
      </c>
      <c r="H3766" t="s">
        <v>54</v>
      </c>
      <c r="I3766" t="s">
        <v>42</v>
      </c>
      <c r="J3766" t="s">
        <v>57</v>
      </c>
      <c r="K3766" s="16">
        <v>16</v>
      </c>
      <c r="L3766" s="17">
        <v>806.81200000000001</v>
      </c>
      <c r="M3766" s="17">
        <v>64.544960000000003</v>
      </c>
      <c r="N3766" s="17">
        <v>33.981000000000002</v>
      </c>
      <c r="O3766" s="18">
        <f t="shared" si="119"/>
        <v>30.563960000000002</v>
      </c>
      <c r="P3766" s="17"/>
    </row>
    <row r="3767" spans="1:17" x14ac:dyDescent="0.2">
      <c r="A3767" s="5">
        <f t="shared" si="118"/>
        <v>3</v>
      </c>
      <c r="B3767" s="15">
        <v>45930</v>
      </c>
      <c r="C3767" t="s">
        <v>55</v>
      </c>
      <c r="D3767" t="s">
        <v>49</v>
      </c>
      <c r="E3767" t="s">
        <v>71</v>
      </c>
      <c r="H3767" t="s">
        <v>54</v>
      </c>
      <c r="I3767" t="s">
        <v>42</v>
      </c>
      <c r="J3767" t="s">
        <v>57</v>
      </c>
      <c r="K3767" s="16">
        <v>16</v>
      </c>
      <c r="L3767" s="17">
        <v>719.98599999999999</v>
      </c>
      <c r="M3767" s="17">
        <v>57.598880000000001</v>
      </c>
      <c r="N3767" s="17">
        <v>24.19</v>
      </c>
      <c r="O3767" s="18">
        <f t="shared" si="119"/>
        <v>33.408879999999996</v>
      </c>
      <c r="P3767" s="17"/>
    </row>
    <row r="3768" spans="1:17" x14ac:dyDescent="0.2">
      <c r="A3768" s="5">
        <f t="shared" si="118"/>
        <v>3</v>
      </c>
      <c r="B3768" s="15">
        <v>45930</v>
      </c>
      <c r="C3768" t="s">
        <v>70</v>
      </c>
      <c r="D3768" t="s">
        <v>49</v>
      </c>
      <c r="E3768" t="s">
        <v>71</v>
      </c>
      <c r="H3768" t="s">
        <v>54</v>
      </c>
      <c r="I3768" t="s">
        <v>2</v>
      </c>
      <c r="J3768" t="s">
        <v>52</v>
      </c>
      <c r="K3768" s="16">
        <v>16</v>
      </c>
      <c r="L3768" s="17">
        <v>939.65800000000002</v>
      </c>
      <c r="M3768" s="17">
        <v>75.172640000000001</v>
      </c>
      <c r="N3768" s="17">
        <v>53.133999999999993</v>
      </c>
      <c r="O3768" s="18">
        <f t="shared" si="119"/>
        <v>22.038640000000008</v>
      </c>
      <c r="P3768" s="17"/>
    </row>
    <row r="3769" spans="1:17" x14ac:dyDescent="0.2">
      <c r="A3769" s="5">
        <f t="shared" si="118"/>
        <v>4</v>
      </c>
      <c r="B3769" s="15">
        <v>45931</v>
      </c>
      <c r="C3769" t="s">
        <v>32</v>
      </c>
      <c r="D3769" t="s">
        <v>33</v>
      </c>
      <c r="E3769" t="s">
        <v>91</v>
      </c>
      <c r="H3769" t="s">
        <v>35</v>
      </c>
      <c r="I3769" t="s">
        <v>42</v>
      </c>
      <c r="J3769" t="s">
        <v>122</v>
      </c>
      <c r="K3769" s="16">
        <v>8</v>
      </c>
      <c r="L3769" s="17">
        <v>312.70299999999997</v>
      </c>
      <c r="M3769" s="17">
        <v>25.01624</v>
      </c>
      <c r="N3769" s="17">
        <v>64.232000000000014</v>
      </c>
      <c r="O3769" s="18">
        <f t="shared" si="119"/>
        <v>-39.215760000000017</v>
      </c>
      <c r="P3769" s="17"/>
    </row>
    <row r="3770" spans="1:17" x14ac:dyDescent="0.2">
      <c r="A3770" s="5">
        <f t="shared" si="118"/>
        <v>4</v>
      </c>
      <c r="B3770" s="15">
        <v>45931</v>
      </c>
      <c r="C3770" t="s">
        <v>39</v>
      </c>
      <c r="D3770" t="s">
        <v>33</v>
      </c>
      <c r="E3770" t="s">
        <v>91</v>
      </c>
      <c r="H3770" t="s">
        <v>45</v>
      </c>
      <c r="I3770" t="s">
        <v>2</v>
      </c>
      <c r="J3770" t="s">
        <v>43</v>
      </c>
      <c r="K3770" s="16">
        <v>7</v>
      </c>
      <c r="L3770" s="17">
        <v>301.935</v>
      </c>
      <c r="M3770" s="17">
        <v>24.154800000000002</v>
      </c>
      <c r="N3770" s="17">
        <v>28.193000000000001</v>
      </c>
      <c r="O3770" s="18">
        <f t="shared" si="119"/>
        <v>-4.0381999999999998</v>
      </c>
      <c r="P3770" s="17"/>
    </row>
    <row r="3771" spans="1:17" x14ac:dyDescent="0.2">
      <c r="A3771" s="5">
        <f t="shared" si="118"/>
        <v>4</v>
      </c>
      <c r="B3771" s="15">
        <v>45931</v>
      </c>
      <c r="C3771" t="s">
        <v>42</v>
      </c>
      <c r="D3771" t="s">
        <v>33</v>
      </c>
      <c r="E3771" t="s">
        <v>91</v>
      </c>
      <c r="H3771" t="s">
        <v>35</v>
      </c>
      <c r="I3771" t="s">
        <v>39</v>
      </c>
      <c r="J3771" t="s">
        <v>59</v>
      </c>
      <c r="K3771" s="16">
        <v>10</v>
      </c>
      <c r="L3771" s="17">
        <v>404.82</v>
      </c>
      <c r="M3771" s="17">
        <v>32.385599999999997</v>
      </c>
      <c r="N3771" s="17">
        <v>59.155999999999999</v>
      </c>
      <c r="O3771" s="18">
        <f t="shared" si="119"/>
        <v>-26.770400000000002</v>
      </c>
      <c r="P3771" s="17"/>
    </row>
    <row r="3772" spans="1:17" x14ac:dyDescent="0.2">
      <c r="A3772" s="5">
        <f t="shared" si="118"/>
        <v>4</v>
      </c>
      <c r="B3772" s="15">
        <v>45931</v>
      </c>
      <c r="C3772" t="s">
        <v>36</v>
      </c>
      <c r="D3772" t="s">
        <v>33</v>
      </c>
      <c r="E3772" t="s">
        <v>91</v>
      </c>
      <c r="H3772" t="s">
        <v>73</v>
      </c>
      <c r="I3772" t="s">
        <v>2</v>
      </c>
      <c r="J3772" t="s">
        <v>52</v>
      </c>
      <c r="K3772" s="16">
        <v>14</v>
      </c>
      <c r="L3772" s="17">
        <v>407.89299999999997</v>
      </c>
      <c r="M3772" s="17">
        <v>32.631439999999998</v>
      </c>
      <c r="N3772" s="17">
        <v>66.441999999999993</v>
      </c>
      <c r="O3772" s="18">
        <f t="shared" si="119"/>
        <v>-33.810559999999995</v>
      </c>
      <c r="P3772" s="17"/>
    </row>
    <row r="3773" spans="1:17" x14ac:dyDescent="0.2">
      <c r="A3773" s="5">
        <f t="shared" si="118"/>
        <v>4</v>
      </c>
      <c r="B3773" s="15">
        <v>45931</v>
      </c>
      <c r="C3773" t="s">
        <v>44</v>
      </c>
      <c r="D3773" t="s">
        <v>33</v>
      </c>
      <c r="E3773" t="s">
        <v>91</v>
      </c>
      <c r="H3773" t="s">
        <v>54</v>
      </c>
      <c r="I3773" t="s">
        <v>2</v>
      </c>
      <c r="J3773" t="s">
        <v>40</v>
      </c>
      <c r="K3773" s="16">
        <v>13</v>
      </c>
      <c r="L3773" s="17">
        <v>437.32</v>
      </c>
      <c r="M3773" s="17">
        <v>34.985599999999998</v>
      </c>
      <c r="N3773" s="17">
        <v>83.278999999999996</v>
      </c>
      <c r="O3773" s="18">
        <f t="shared" si="119"/>
        <v>-48.293399999999998</v>
      </c>
      <c r="P3773" s="17"/>
    </row>
    <row r="3774" spans="1:17" x14ac:dyDescent="0.2">
      <c r="A3774" s="5">
        <f t="shared" si="118"/>
        <v>4</v>
      </c>
      <c r="B3774" s="15">
        <v>45931</v>
      </c>
      <c r="C3774" t="s">
        <v>46</v>
      </c>
      <c r="D3774" t="s">
        <v>33</v>
      </c>
      <c r="E3774" t="s">
        <v>91</v>
      </c>
      <c r="H3774" t="s">
        <v>45</v>
      </c>
      <c r="I3774" t="s">
        <v>2</v>
      </c>
      <c r="J3774" t="s">
        <v>40</v>
      </c>
      <c r="K3774" s="16">
        <v>12</v>
      </c>
      <c r="L3774" s="17">
        <v>518.56600000000003</v>
      </c>
      <c r="M3774" s="17">
        <v>41.485280000000003</v>
      </c>
      <c r="N3774" s="17">
        <v>32.213000000000001</v>
      </c>
      <c r="O3774" s="18">
        <f t="shared" si="119"/>
        <v>9.2722800000000021</v>
      </c>
      <c r="P3774" s="17"/>
    </row>
    <row r="3775" spans="1:17" x14ac:dyDescent="0.2">
      <c r="A3775" s="5">
        <f t="shared" si="118"/>
        <v>4</v>
      </c>
      <c r="B3775" s="15">
        <v>45931</v>
      </c>
      <c r="C3775" t="s">
        <v>48</v>
      </c>
      <c r="D3775" t="s">
        <v>33</v>
      </c>
      <c r="E3775" t="s">
        <v>91</v>
      </c>
      <c r="H3775" t="s">
        <v>54</v>
      </c>
      <c r="I3775" t="s">
        <v>2</v>
      </c>
      <c r="J3775" t="s">
        <v>52</v>
      </c>
      <c r="K3775" s="16">
        <v>11</v>
      </c>
      <c r="L3775" s="17">
        <v>602.17700000000002</v>
      </c>
      <c r="M3775" s="17">
        <v>48.174160000000001</v>
      </c>
      <c r="N3775" s="17">
        <v>70.129000000000019</v>
      </c>
      <c r="O3775" s="18">
        <f t="shared" si="119"/>
        <v>-21.954840000000019</v>
      </c>
      <c r="P3775" s="17"/>
    </row>
    <row r="3776" spans="1:17" x14ac:dyDescent="0.2">
      <c r="A3776" s="5">
        <f t="shared" si="118"/>
        <v>4</v>
      </c>
      <c r="B3776" s="15">
        <v>45931</v>
      </c>
      <c r="C3776" t="s">
        <v>55</v>
      </c>
      <c r="D3776" t="s">
        <v>33</v>
      </c>
      <c r="E3776" t="s">
        <v>91</v>
      </c>
      <c r="H3776" t="s">
        <v>35</v>
      </c>
      <c r="I3776" t="s">
        <v>39</v>
      </c>
      <c r="J3776" t="s">
        <v>43</v>
      </c>
      <c r="K3776" s="16">
        <v>11</v>
      </c>
      <c r="L3776" s="17">
        <v>561.09</v>
      </c>
      <c r="M3776" s="17">
        <v>44.8872</v>
      </c>
      <c r="N3776" s="17">
        <v>58.39</v>
      </c>
      <c r="O3776" s="18">
        <f t="shared" si="119"/>
        <v>-13.502800000000001</v>
      </c>
      <c r="P3776" s="17"/>
      <c r="Q3776" t="s">
        <v>2</v>
      </c>
    </row>
    <row r="3777" spans="1:17" x14ac:dyDescent="0.2">
      <c r="A3777" s="5">
        <f t="shared" si="118"/>
        <v>4</v>
      </c>
      <c r="B3777" s="15">
        <v>45931</v>
      </c>
      <c r="C3777" t="s">
        <v>32</v>
      </c>
      <c r="D3777" t="s">
        <v>33</v>
      </c>
      <c r="E3777" t="s">
        <v>98</v>
      </c>
      <c r="H3777" t="s">
        <v>54</v>
      </c>
      <c r="I3777" t="s">
        <v>2</v>
      </c>
      <c r="J3777" t="s">
        <v>43</v>
      </c>
      <c r="K3777" s="16">
        <v>9</v>
      </c>
      <c r="L3777" s="17">
        <v>470.91500000000002</v>
      </c>
      <c r="M3777" s="17">
        <v>37.673200000000001</v>
      </c>
      <c r="N3777" s="17">
        <v>48.448</v>
      </c>
      <c r="O3777" s="18">
        <f t="shared" si="119"/>
        <v>-10.774799999999999</v>
      </c>
      <c r="P3777" s="17"/>
      <c r="Q3777" t="s">
        <v>2</v>
      </c>
    </row>
    <row r="3778" spans="1:17" x14ac:dyDescent="0.2">
      <c r="A3778" s="5">
        <f t="shared" si="118"/>
        <v>4</v>
      </c>
      <c r="B3778" s="15">
        <v>45931</v>
      </c>
      <c r="C3778" t="s">
        <v>39</v>
      </c>
      <c r="D3778" t="s">
        <v>49</v>
      </c>
      <c r="E3778" t="s">
        <v>98</v>
      </c>
      <c r="H3778" t="s">
        <v>54</v>
      </c>
      <c r="I3778" t="s">
        <v>42</v>
      </c>
      <c r="J3778" t="s">
        <v>57</v>
      </c>
      <c r="K3778" s="16">
        <v>9</v>
      </c>
      <c r="L3778" s="17">
        <v>680.13400000000001</v>
      </c>
      <c r="M3778" s="17">
        <v>54.410720000000005</v>
      </c>
      <c r="N3778" s="17">
        <v>29.124000000000006</v>
      </c>
      <c r="O3778" s="18">
        <f t="shared" si="119"/>
        <v>25.286719999999999</v>
      </c>
      <c r="P3778" s="17"/>
    </row>
    <row r="3779" spans="1:17" x14ac:dyDescent="0.2">
      <c r="A3779" s="5">
        <f t="shared" si="118"/>
        <v>4</v>
      </c>
      <c r="B3779" s="15">
        <v>45931</v>
      </c>
      <c r="C3779" t="s">
        <v>42</v>
      </c>
      <c r="D3779" t="s">
        <v>33</v>
      </c>
      <c r="E3779" t="s">
        <v>98</v>
      </c>
      <c r="H3779" t="s">
        <v>54</v>
      </c>
      <c r="I3779" t="s">
        <v>2</v>
      </c>
      <c r="J3779" t="s">
        <v>43</v>
      </c>
      <c r="K3779" s="16">
        <v>10</v>
      </c>
      <c r="L3779" s="17">
        <v>488.76900000000001</v>
      </c>
      <c r="M3779" s="17">
        <v>39.101520000000001</v>
      </c>
      <c r="N3779" s="17">
        <v>29.989999999999995</v>
      </c>
      <c r="O3779" s="18">
        <f t="shared" si="119"/>
        <v>9.1115200000000058</v>
      </c>
      <c r="P3779" s="17"/>
    </row>
    <row r="3780" spans="1:17" x14ac:dyDescent="0.2">
      <c r="A3780" s="5">
        <f t="shared" si="118"/>
        <v>4</v>
      </c>
      <c r="B3780" s="15">
        <v>45931</v>
      </c>
      <c r="C3780" t="s">
        <v>36</v>
      </c>
      <c r="D3780" t="s">
        <v>49</v>
      </c>
      <c r="E3780" t="s">
        <v>98</v>
      </c>
      <c r="H3780" t="s">
        <v>62</v>
      </c>
      <c r="I3780" t="s">
        <v>2</v>
      </c>
      <c r="J3780" t="s">
        <v>146</v>
      </c>
      <c r="K3780" s="16">
        <v>13</v>
      </c>
      <c r="L3780" s="17">
        <v>765.46900000000005</v>
      </c>
      <c r="M3780" s="17">
        <v>61.237520000000004</v>
      </c>
      <c r="N3780" s="17">
        <v>52.158000000000001</v>
      </c>
      <c r="O3780" s="18">
        <f t="shared" si="119"/>
        <v>9.0795200000000023</v>
      </c>
      <c r="P3780" s="17"/>
    </row>
    <row r="3781" spans="1:17" x14ac:dyDescent="0.2">
      <c r="A3781" s="5">
        <f t="shared" si="118"/>
        <v>4</v>
      </c>
      <c r="B3781" s="15">
        <v>45931</v>
      </c>
      <c r="C3781" t="s">
        <v>44</v>
      </c>
      <c r="D3781" t="s">
        <v>33</v>
      </c>
      <c r="E3781" t="s">
        <v>98</v>
      </c>
      <c r="H3781" t="s">
        <v>35</v>
      </c>
      <c r="I3781" t="s">
        <v>42</v>
      </c>
      <c r="J3781" t="s">
        <v>52</v>
      </c>
      <c r="K3781" s="16">
        <v>8</v>
      </c>
      <c r="L3781" s="17">
        <v>393.51799999999997</v>
      </c>
      <c r="M3781" s="17">
        <v>31.481439999999999</v>
      </c>
      <c r="N3781" s="17">
        <v>29.966999999999999</v>
      </c>
      <c r="O3781" s="18">
        <f t="shared" si="119"/>
        <v>1.5144400000000005</v>
      </c>
      <c r="P3781" s="17"/>
    </row>
    <row r="3782" spans="1:17" x14ac:dyDescent="0.2">
      <c r="A3782" s="5">
        <f t="shared" si="118"/>
        <v>4</v>
      </c>
      <c r="B3782" s="15">
        <v>45931</v>
      </c>
      <c r="C3782" t="s">
        <v>46</v>
      </c>
      <c r="D3782" t="s">
        <v>49</v>
      </c>
      <c r="E3782" t="s">
        <v>98</v>
      </c>
      <c r="H3782" t="s">
        <v>45</v>
      </c>
      <c r="I3782" t="s">
        <v>2</v>
      </c>
      <c r="J3782" t="s">
        <v>117</v>
      </c>
      <c r="K3782" s="16">
        <v>8</v>
      </c>
      <c r="L3782" s="17">
        <v>472.024</v>
      </c>
      <c r="M3782" s="17">
        <v>37.761920000000003</v>
      </c>
      <c r="N3782" s="17">
        <v>28.472999999999999</v>
      </c>
      <c r="O3782" s="18">
        <f t="shared" si="119"/>
        <v>9.2889200000000045</v>
      </c>
      <c r="P3782" s="17"/>
    </row>
    <row r="3783" spans="1:17" x14ac:dyDescent="0.2">
      <c r="A3783" s="5">
        <f t="shared" si="118"/>
        <v>4</v>
      </c>
      <c r="B3783" s="15">
        <v>45931</v>
      </c>
      <c r="C3783" t="s">
        <v>48</v>
      </c>
      <c r="D3783" t="s">
        <v>49</v>
      </c>
      <c r="E3783" t="s">
        <v>98</v>
      </c>
      <c r="H3783" t="s">
        <v>54</v>
      </c>
      <c r="I3783" t="s">
        <v>36</v>
      </c>
      <c r="J3783" t="s">
        <v>57</v>
      </c>
      <c r="K3783" s="16">
        <v>9</v>
      </c>
      <c r="L3783" s="17">
        <v>341.09399999999999</v>
      </c>
      <c r="M3783" s="17">
        <v>27.287520000000001</v>
      </c>
      <c r="N3783" s="17">
        <v>25.762999999999998</v>
      </c>
      <c r="O3783" s="18">
        <f t="shared" si="119"/>
        <v>1.5245200000000025</v>
      </c>
      <c r="P3783" s="17"/>
    </row>
    <row r="3784" spans="1:17" x14ac:dyDescent="0.2">
      <c r="A3784" s="5">
        <f t="shared" si="118"/>
        <v>4</v>
      </c>
      <c r="B3784" s="15">
        <v>45931</v>
      </c>
      <c r="C3784" t="s">
        <v>55</v>
      </c>
      <c r="D3784" t="s">
        <v>49</v>
      </c>
      <c r="E3784" t="s">
        <v>98</v>
      </c>
      <c r="H3784" t="s">
        <v>54</v>
      </c>
      <c r="I3784" t="s">
        <v>36</v>
      </c>
      <c r="J3784" t="s">
        <v>57</v>
      </c>
      <c r="K3784" s="16">
        <v>8</v>
      </c>
      <c r="L3784" s="17">
        <v>225.42599999999999</v>
      </c>
      <c r="M3784" s="17">
        <v>18.034079999999999</v>
      </c>
      <c r="N3784" s="17">
        <v>23.588999999999999</v>
      </c>
      <c r="O3784" s="18">
        <f t="shared" si="119"/>
        <v>-5.5549199999999992</v>
      </c>
      <c r="P3784" s="17"/>
    </row>
    <row r="3785" spans="1:17" x14ac:dyDescent="0.2">
      <c r="A3785" s="5">
        <f t="shared" si="118"/>
        <v>5</v>
      </c>
      <c r="B3785" s="15">
        <v>45932</v>
      </c>
      <c r="C3785" t="s">
        <v>32</v>
      </c>
      <c r="D3785" t="s">
        <v>49</v>
      </c>
      <c r="E3785" t="s">
        <v>71</v>
      </c>
      <c r="H3785" t="s">
        <v>45</v>
      </c>
      <c r="I3785" t="s">
        <v>42</v>
      </c>
      <c r="J3785" t="s">
        <v>57</v>
      </c>
      <c r="K3785" s="16">
        <v>8</v>
      </c>
      <c r="L3785" s="17">
        <v>373.96600000000001</v>
      </c>
      <c r="M3785" s="17">
        <v>29.917280000000002</v>
      </c>
      <c r="N3785" s="17">
        <v>26.936</v>
      </c>
      <c r="O3785" s="18">
        <f t="shared" si="119"/>
        <v>2.9812800000000017</v>
      </c>
      <c r="P3785" s="17"/>
    </row>
    <row r="3786" spans="1:17" x14ac:dyDescent="0.2">
      <c r="A3786" s="5">
        <f t="shared" si="118"/>
        <v>5</v>
      </c>
      <c r="B3786" s="15">
        <v>45932</v>
      </c>
      <c r="C3786" t="s">
        <v>39</v>
      </c>
      <c r="D3786" t="s">
        <v>49</v>
      </c>
      <c r="E3786" t="s">
        <v>71</v>
      </c>
      <c r="H3786" t="s">
        <v>51</v>
      </c>
      <c r="I3786" t="s">
        <v>2</v>
      </c>
      <c r="J3786" t="s">
        <v>117</v>
      </c>
      <c r="K3786" s="16">
        <v>13</v>
      </c>
      <c r="L3786" s="17">
        <v>493.32</v>
      </c>
      <c r="M3786" s="17">
        <v>39.465600000000002</v>
      </c>
      <c r="N3786" s="17">
        <v>51.834999999999994</v>
      </c>
      <c r="O3786" s="18">
        <f t="shared" si="119"/>
        <v>-12.369399999999992</v>
      </c>
      <c r="P3786" s="17"/>
    </row>
    <row r="3787" spans="1:17" x14ac:dyDescent="0.2">
      <c r="A3787" s="5">
        <f t="shared" si="118"/>
        <v>5</v>
      </c>
      <c r="B3787" s="15">
        <v>45932</v>
      </c>
      <c r="C3787" t="s">
        <v>42</v>
      </c>
      <c r="D3787" t="s">
        <v>49</v>
      </c>
      <c r="E3787" t="s">
        <v>71</v>
      </c>
      <c r="H3787" t="s">
        <v>51</v>
      </c>
      <c r="I3787" t="s">
        <v>2</v>
      </c>
      <c r="J3787" t="s">
        <v>117</v>
      </c>
      <c r="K3787" s="16">
        <v>11</v>
      </c>
      <c r="L3787" s="17">
        <v>543.33500000000004</v>
      </c>
      <c r="M3787" s="17">
        <v>43.466800000000006</v>
      </c>
      <c r="N3787" s="17">
        <v>35.717999999999996</v>
      </c>
      <c r="O3787" s="18">
        <f t="shared" si="119"/>
        <v>7.7488000000000099</v>
      </c>
      <c r="P3787" s="17"/>
    </row>
    <row r="3788" spans="1:17" x14ac:dyDescent="0.2">
      <c r="A3788" s="5">
        <f t="shared" si="118"/>
        <v>5</v>
      </c>
      <c r="B3788" s="15">
        <v>45932</v>
      </c>
      <c r="C3788" t="s">
        <v>36</v>
      </c>
      <c r="D3788" t="s">
        <v>49</v>
      </c>
      <c r="E3788" t="s">
        <v>71</v>
      </c>
      <c r="H3788" t="s">
        <v>54</v>
      </c>
      <c r="I3788" t="s">
        <v>42</v>
      </c>
      <c r="J3788" t="s">
        <v>57</v>
      </c>
      <c r="K3788" s="16">
        <v>15</v>
      </c>
      <c r="L3788" s="17">
        <v>546.29100000000005</v>
      </c>
      <c r="M3788" s="17">
        <v>43.703280000000007</v>
      </c>
      <c r="N3788" s="17">
        <v>31.452000000000002</v>
      </c>
      <c r="O3788" s="18">
        <f t="shared" si="119"/>
        <v>12.251280000000005</v>
      </c>
      <c r="P3788" s="17"/>
      <c r="Q3788" t="s">
        <v>2</v>
      </c>
    </row>
    <row r="3789" spans="1:17" x14ac:dyDescent="0.2">
      <c r="A3789" s="5">
        <f t="shared" si="118"/>
        <v>5</v>
      </c>
      <c r="B3789" s="15">
        <v>45932</v>
      </c>
      <c r="C3789" t="s">
        <v>44</v>
      </c>
      <c r="D3789" t="s">
        <v>49</v>
      </c>
      <c r="E3789" t="s">
        <v>71</v>
      </c>
      <c r="H3789" t="s">
        <v>54</v>
      </c>
      <c r="I3789" t="s">
        <v>42</v>
      </c>
      <c r="J3789" t="s">
        <v>57</v>
      </c>
      <c r="K3789" s="16">
        <v>15</v>
      </c>
      <c r="L3789" s="17">
        <v>578.59500000000003</v>
      </c>
      <c r="M3789" s="17">
        <v>46.287600000000005</v>
      </c>
      <c r="N3789" s="17">
        <v>33.717999999999996</v>
      </c>
      <c r="O3789" s="18">
        <f t="shared" si="119"/>
        <v>12.569600000000008</v>
      </c>
      <c r="P3789" s="17"/>
    </row>
    <row r="3790" spans="1:17" x14ac:dyDescent="0.2">
      <c r="A3790" s="5">
        <f t="shared" si="118"/>
        <v>5</v>
      </c>
      <c r="B3790" s="15">
        <v>45932</v>
      </c>
      <c r="C3790" t="s">
        <v>46</v>
      </c>
      <c r="D3790" t="s">
        <v>49</v>
      </c>
      <c r="E3790" t="s">
        <v>71</v>
      </c>
      <c r="H3790" t="s">
        <v>62</v>
      </c>
      <c r="I3790" t="s">
        <v>2</v>
      </c>
      <c r="J3790" t="s">
        <v>146</v>
      </c>
      <c r="K3790" s="16">
        <v>12</v>
      </c>
      <c r="L3790" s="17">
        <v>799.58699999999999</v>
      </c>
      <c r="M3790" s="17">
        <v>63.96696</v>
      </c>
      <c r="N3790" s="17">
        <v>60.714000000000006</v>
      </c>
      <c r="O3790" s="18">
        <f t="shared" si="119"/>
        <v>3.2529599999999945</v>
      </c>
      <c r="P3790" s="17"/>
    </row>
    <row r="3791" spans="1:17" x14ac:dyDescent="0.2">
      <c r="A3791" s="5">
        <f t="shared" ref="A3791:A3854" si="120">WEEKDAY(B3791)</f>
        <v>5</v>
      </c>
      <c r="B3791" s="15">
        <v>45932</v>
      </c>
      <c r="C3791" t="s">
        <v>48</v>
      </c>
      <c r="D3791" t="s">
        <v>49</v>
      </c>
      <c r="E3791" t="s">
        <v>71</v>
      </c>
      <c r="H3791" t="s">
        <v>54</v>
      </c>
      <c r="I3791" t="s">
        <v>2</v>
      </c>
      <c r="J3791" t="s">
        <v>52</v>
      </c>
      <c r="K3791" s="16">
        <v>16</v>
      </c>
      <c r="L3791" s="17">
        <v>646.29999999999995</v>
      </c>
      <c r="M3791" s="17">
        <v>51.704000000000001</v>
      </c>
      <c r="N3791" s="17">
        <v>39.437999999999995</v>
      </c>
      <c r="O3791" s="18">
        <f t="shared" ref="O3791:O3854" si="121">M3791-N3791</f>
        <v>12.266000000000005</v>
      </c>
      <c r="P3791" s="17"/>
    </row>
    <row r="3792" spans="1:17" x14ac:dyDescent="0.2">
      <c r="A3792" s="5">
        <f t="shared" si="120"/>
        <v>5</v>
      </c>
      <c r="B3792" s="15">
        <v>45932</v>
      </c>
      <c r="C3792" t="s">
        <v>55</v>
      </c>
      <c r="D3792" t="s">
        <v>49</v>
      </c>
      <c r="E3792" t="s">
        <v>71</v>
      </c>
      <c r="H3792" t="s">
        <v>54</v>
      </c>
      <c r="I3792" t="s">
        <v>2</v>
      </c>
      <c r="J3792" t="s">
        <v>52</v>
      </c>
      <c r="K3792" s="16">
        <v>14</v>
      </c>
      <c r="L3792" s="17">
        <v>899.34500000000003</v>
      </c>
      <c r="M3792" s="17">
        <v>71.947600000000008</v>
      </c>
      <c r="N3792" s="17">
        <v>43.784999999999997</v>
      </c>
      <c r="O3792" s="18">
        <f t="shared" si="121"/>
        <v>28.162600000000012</v>
      </c>
      <c r="P3792" s="17"/>
      <c r="Q3792" t="s">
        <v>2</v>
      </c>
    </row>
    <row r="3793" spans="1:17" x14ac:dyDescent="0.2">
      <c r="A3793" s="5">
        <f t="shared" si="120"/>
        <v>5</v>
      </c>
      <c r="B3793" s="15">
        <v>45932</v>
      </c>
      <c r="C3793" t="s">
        <v>32</v>
      </c>
      <c r="D3793" t="s">
        <v>33</v>
      </c>
      <c r="E3793" t="s">
        <v>105</v>
      </c>
      <c r="F3793" t="s">
        <v>53</v>
      </c>
      <c r="H3793" t="s">
        <v>54</v>
      </c>
      <c r="I3793" t="s">
        <v>2</v>
      </c>
      <c r="J3793" t="s">
        <v>47</v>
      </c>
      <c r="K3793" s="16">
        <v>18</v>
      </c>
      <c r="L3793" s="17">
        <v>5695.1440000000002</v>
      </c>
      <c r="M3793" s="17">
        <v>455.61152000000004</v>
      </c>
      <c r="N3793" s="17">
        <v>112.79500000000002</v>
      </c>
      <c r="O3793" s="18">
        <f t="shared" si="121"/>
        <v>342.81652000000003</v>
      </c>
      <c r="P3793" s="17"/>
    </row>
    <row r="3794" spans="1:17" x14ac:dyDescent="0.2">
      <c r="A3794" s="5">
        <f t="shared" si="120"/>
        <v>5</v>
      </c>
      <c r="B3794" s="15">
        <v>45932</v>
      </c>
      <c r="C3794" t="s">
        <v>39</v>
      </c>
      <c r="D3794" t="s">
        <v>33</v>
      </c>
      <c r="E3794" t="s">
        <v>105</v>
      </c>
      <c r="H3794" t="s">
        <v>35</v>
      </c>
      <c r="I3794" t="s">
        <v>39</v>
      </c>
      <c r="J3794" t="s">
        <v>52</v>
      </c>
      <c r="K3794" s="16">
        <v>7</v>
      </c>
      <c r="L3794" s="17">
        <v>452.09199999999998</v>
      </c>
      <c r="M3794" s="17">
        <v>36.167360000000002</v>
      </c>
      <c r="N3794" s="17">
        <v>62.337000000000003</v>
      </c>
      <c r="O3794" s="18">
        <f t="shared" si="121"/>
        <v>-26.169640000000001</v>
      </c>
      <c r="P3794" s="17"/>
    </row>
    <row r="3795" spans="1:17" x14ac:dyDescent="0.2">
      <c r="A3795" s="5">
        <f t="shared" si="120"/>
        <v>5</v>
      </c>
      <c r="B3795" s="15">
        <v>45932</v>
      </c>
      <c r="C3795" t="s">
        <v>42</v>
      </c>
      <c r="D3795" t="s">
        <v>33</v>
      </c>
      <c r="E3795" t="s">
        <v>105</v>
      </c>
      <c r="H3795" t="s">
        <v>35</v>
      </c>
      <c r="I3795" t="s">
        <v>32</v>
      </c>
      <c r="J3795" t="s">
        <v>52</v>
      </c>
      <c r="K3795" s="16">
        <v>7</v>
      </c>
      <c r="L3795" s="17">
        <v>430.80799999999999</v>
      </c>
      <c r="M3795" s="17">
        <v>34.464640000000003</v>
      </c>
      <c r="N3795" s="17">
        <v>61.870999999999995</v>
      </c>
      <c r="O3795" s="18">
        <f t="shared" si="121"/>
        <v>-27.406359999999992</v>
      </c>
      <c r="P3795" s="17"/>
    </row>
    <row r="3796" spans="1:17" x14ac:dyDescent="0.2">
      <c r="A3796" s="5">
        <f t="shared" si="120"/>
        <v>5</v>
      </c>
      <c r="B3796" s="15">
        <v>45932</v>
      </c>
      <c r="C3796" t="s">
        <v>36</v>
      </c>
      <c r="D3796" t="s">
        <v>33</v>
      </c>
      <c r="E3796" t="s">
        <v>105</v>
      </c>
      <c r="H3796" t="s">
        <v>45</v>
      </c>
      <c r="I3796" t="s">
        <v>2</v>
      </c>
      <c r="J3796" t="s">
        <v>43</v>
      </c>
      <c r="K3796" s="16">
        <v>9</v>
      </c>
      <c r="L3796" s="17">
        <v>544.76199999999994</v>
      </c>
      <c r="M3796" s="17">
        <v>43.580959999999997</v>
      </c>
      <c r="N3796" s="17">
        <v>28.151</v>
      </c>
      <c r="O3796" s="18">
        <f t="shared" si="121"/>
        <v>15.429959999999998</v>
      </c>
      <c r="P3796" s="17"/>
    </row>
    <row r="3797" spans="1:17" x14ac:dyDescent="0.2">
      <c r="A3797" s="5">
        <f t="shared" si="120"/>
        <v>5</v>
      </c>
      <c r="B3797" s="15">
        <v>45932</v>
      </c>
      <c r="C3797" t="s">
        <v>44</v>
      </c>
      <c r="D3797" t="s">
        <v>33</v>
      </c>
      <c r="E3797" t="s">
        <v>105</v>
      </c>
      <c r="H3797" t="s">
        <v>54</v>
      </c>
      <c r="I3797" t="s">
        <v>2</v>
      </c>
      <c r="J3797" t="s">
        <v>40</v>
      </c>
      <c r="K3797" s="16">
        <v>7</v>
      </c>
      <c r="L3797" s="17">
        <v>536.42100000000005</v>
      </c>
      <c r="M3797" s="17">
        <v>42.913680000000006</v>
      </c>
      <c r="N3797" s="17">
        <v>82.293999999999997</v>
      </c>
      <c r="O3797" s="18">
        <f t="shared" si="121"/>
        <v>-39.38031999999999</v>
      </c>
      <c r="P3797" s="17"/>
    </row>
    <row r="3798" spans="1:17" x14ac:dyDescent="0.2">
      <c r="A3798" s="5">
        <f t="shared" si="120"/>
        <v>5</v>
      </c>
      <c r="B3798" s="15">
        <v>45932</v>
      </c>
      <c r="C3798" t="s">
        <v>46</v>
      </c>
      <c r="D3798" t="s">
        <v>33</v>
      </c>
      <c r="E3798" t="s">
        <v>105</v>
      </c>
      <c r="H3798" t="s">
        <v>63</v>
      </c>
      <c r="I3798" t="s">
        <v>64</v>
      </c>
      <c r="J3798" t="s">
        <v>43</v>
      </c>
      <c r="K3798" s="16">
        <v>12</v>
      </c>
      <c r="L3798" s="17">
        <v>814.68600000000004</v>
      </c>
      <c r="M3798" s="17">
        <v>65.174880000000002</v>
      </c>
      <c r="N3798" s="17">
        <v>148.84700000000001</v>
      </c>
      <c r="O3798" s="18">
        <f t="shared" si="121"/>
        <v>-83.672120000000007</v>
      </c>
      <c r="P3798" s="17"/>
    </row>
    <row r="3799" spans="1:17" x14ac:dyDescent="0.2">
      <c r="A3799" s="5">
        <f t="shared" si="120"/>
        <v>5</v>
      </c>
      <c r="B3799" s="15">
        <v>45932</v>
      </c>
      <c r="C3799" t="s">
        <v>48</v>
      </c>
      <c r="D3799" t="s">
        <v>33</v>
      </c>
      <c r="E3799" t="s">
        <v>105</v>
      </c>
      <c r="H3799" t="s">
        <v>35</v>
      </c>
      <c r="I3799" t="s">
        <v>39</v>
      </c>
      <c r="J3799" t="s">
        <v>40</v>
      </c>
      <c r="K3799" s="16">
        <v>9</v>
      </c>
      <c r="L3799" s="17">
        <v>588.08100000000002</v>
      </c>
      <c r="M3799" s="17">
        <v>47.046480000000003</v>
      </c>
      <c r="N3799" s="17">
        <v>60.308999999999997</v>
      </c>
      <c r="O3799" s="18">
        <f t="shared" si="121"/>
        <v>-13.262519999999995</v>
      </c>
      <c r="P3799" s="17"/>
    </row>
    <row r="3800" spans="1:17" x14ac:dyDescent="0.2">
      <c r="A3800" s="5">
        <f t="shared" si="120"/>
        <v>5</v>
      </c>
      <c r="B3800" s="15">
        <v>45932</v>
      </c>
      <c r="C3800" t="s">
        <v>55</v>
      </c>
      <c r="D3800" t="s">
        <v>33</v>
      </c>
      <c r="E3800" t="s">
        <v>105</v>
      </c>
      <c r="H3800" t="s">
        <v>35</v>
      </c>
      <c r="I3800" t="s">
        <v>32</v>
      </c>
      <c r="J3800" t="s">
        <v>40</v>
      </c>
      <c r="K3800" s="16">
        <v>8</v>
      </c>
      <c r="L3800" s="17">
        <v>626.51900000000001</v>
      </c>
      <c r="M3800" s="17">
        <v>50.121520000000004</v>
      </c>
      <c r="N3800" s="17">
        <v>73.558999999999997</v>
      </c>
      <c r="O3800" s="18">
        <f t="shared" si="121"/>
        <v>-23.437479999999994</v>
      </c>
      <c r="P3800" s="17"/>
    </row>
    <row r="3801" spans="1:17" x14ac:dyDescent="0.2">
      <c r="A3801" s="5">
        <f t="shared" si="120"/>
        <v>6</v>
      </c>
      <c r="B3801" s="15">
        <v>45933</v>
      </c>
      <c r="C3801" t="s">
        <v>32</v>
      </c>
      <c r="D3801" t="s">
        <v>49</v>
      </c>
      <c r="E3801" t="s">
        <v>108</v>
      </c>
      <c r="H3801" t="s">
        <v>62</v>
      </c>
      <c r="I3801" t="s">
        <v>2</v>
      </c>
      <c r="J3801" t="s">
        <v>57</v>
      </c>
      <c r="K3801" s="16">
        <v>7</v>
      </c>
      <c r="L3801" s="17">
        <v>509.291</v>
      </c>
      <c r="M3801" s="17">
        <v>40.743279999999999</v>
      </c>
      <c r="N3801" s="17">
        <v>73.432000000000002</v>
      </c>
      <c r="O3801" s="18">
        <f t="shared" si="121"/>
        <v>-32.688720000000004</v>
      </c>
      <c r="P3801" s="17"/>
    </row>
    <row r="3802" spans="1:17" x14ac:dyDescent="0.2">
      <c r="A3802" s="5">
        <f t="shared" si="120"/>
        <v>6</v>
      </c>
      <c r="B3802" s="15">
        <v>45933</v>
      </c>
      <c r="C3802" t="s">
        <v>39</v>
      </c>
      <c r="D3802" t="s">
        <v>49</v>
      </c>
      <c r="E3802" t="s">
        <v>108</v>
      </c>
      <c r="H3802" t="s">
        <v>63</v>
      </c>
      <c r="I3802" t="s">
        <v>148</v>
      </c>
      <c r="J3802" t="s">
        <v>124</v>
      </c>
      <c r="K3802" s="16">
        <v>9</v>
      </c>
      <c r="L3802" s="17">
        <v>552.33900000000006</v>
      </c>
      <c r="M3802" s="17">
        <v>44.187120000000007</v>
      </c>
      <c r="N3802" s="17">
        <v>130.47</v>
      </c>
      <c r="O3802" s="18">
        <f t="shared" si="121"/>
        <v>-86.282879999999992</v>
      </c>
      <c r="P3802" s="17"/>
      <c r="Q3802" t="s">
        <v>2</v>
      </c>
    </row>
    <row r="3803" spans="1:17" x14ac:dyDescent="0.2">
      <c r="A3803" s="5">
        <f t="shared" si="120"/>
        <v>6</v>
      </c>
      <c r="B3803" s="15">
        <v>45933</v>
      </c>
      <c r="C3803" t="s">
        <v>42</v>
      </c>
      <c r="D3803" t="s">
        <v>49</v>
      </c>
      <c r="E3803" t="s">
        <v>108</v>
      </c>
      <c r="H3803" t="s">
        <v>62</v>
      </c>
      <c r="I3803" t="s">
        <v>2</v>
      </c>
      <c r="J3803" t="s">
        <v>52</v>
      </c>
      <c r="K3803" s="16">
        <v>11</v>
      </c>
      <c r="L3803" s="17">
        <v>652.89499999999998</v>
      </c>
      <c r="M3803" s="17">
        <v>52.2316</v>
      </c>
      <c r="N3803" s="17">
        <v>52.560000000000009</v>
      </c>
      <c r="O3803" s="18">
        <f t="shared" si="121"/>
        <v>-0.32840000000000913</v>
      </c>
      <c r="P3803" s="17"/>
    </row>
    <row r="3804" spans="1:17" x14ac:dyDescent="0.2">
      <c r="A3804" s="5">
        <f t="shared" si="120"/>
        <v>6</v>
      </c>
      <c r="B3804" s="15">
        <v>45933</v>
      </c>
      <c r="C3804" t="s">
        <v>36</v>
      </c>
      <c r="D3804" t="s">
        <v>49</v>
      </c>
      <c r="E3804" t="s">
        <v>108</v>
      </c>
      <c r="H3804" t="s">
        <v>63</v>
      </c>
      <c r="I3804" t="s">
        <v>148</v>
      </c>
      <c r="J3804" t="s">
        <v>124</v>
      </c>
      <c r="K3804" s="16">
        <v>15</v>
      </c>
      <c r="L3804" s="17">
        <v>810.44299999999998</v>
      </c>
      <c r="M3804" s="17">
        <v>64.835440000000006</v>
      </c>
      <c r="N3804" s="17">
        <v>135.06</v>
      </c>
      <c r="O3804" s="18">
        <f t="shared" si="121"/>
        <v>-70.224559999999997</v>
      </c>
      <c r="P3804" s="17"/>
    </row>
    <row r="3805" spans="1:17" x14ac:dyDescent="0.2">
      <c r="A3805" s="5">
        <f t="shared" si="120"/>
        <v>6</v>
      </c>
      <c r="B3805" s="15">
        <v>45933</v>
      </c>
      <c r="C3805" t="s">
        <v>44</v>
      </c>
      <c r="D3805" t="s">
        <v>49</v>
      </c>
      <c r="E3805" t="s">
        <v>108</v>
      </c>
      <c r="H3805" t="s">
        <v>62</v>
      </c>
      <c r="I3805" t="s">
        <v>2</v>
      </c>
      <c r="J3805" t="s">
        <v>57</v>
      </c>
      <c r="K3805" s="16">
        <v>11</v>
      </c>
      <c r="L3805" s="17">
        <v>685.33399999999995</v>
      </c>
      <c r="M3805" s="17">
        <v>54.826719999999995</v>
      </c>
      <c r="N3805" s="17">
        <v>56.481999999999999</v>
      </c>
      <c r="O3805" s="18">
        <f t="shared" si="121"/>
        <v>-1.6552800000000047</v>
      </c>
      <c r="P3805" s="17"/>
    </row>
    <row r="3806" spans="1:17" x14ac:dyDescent="0.2">
      <c r="A3806" s="5">
        <f t="shared" si="120"/>
        <v>6</v>
      </c>
      <c r="B3806" s="15">
        <v>45933</v>
      </c>
      <c r="C3806" t="s">
        <v>46</v>
      </c>
      <c r="D3806" t="s">
        <v>49</v>
      </c>
      <c r="E3806" t="s">
        <v>108</v>
      </c>
      <c r="H3806" t="s">
        <v>63</v>
      </c>
      <c r="I3806" t="s">
        <v>64</v>
      </c>
      <c r="J3806" t="s">
        <v>117</v>
      </c>
      <c r="K3806" s="16">
        <v>7</v>
      </c>
      <c r="L3806" s="17">
        <v>537.75300000000004</v>
      </c>
      <c r="M3806" s="17">
        <v>43.020240000000001</v>
      </c>
      <c r="N3806" s="17">
        <v>143.886</v>
      </c>
      <c r="O3806" s="18">
        <f t="shared" si="121"/>
        <v>-100.86575999999999</v>
      </c>
      <c r="P3806" s="17"/>
    </row>
    <row r="3807" spans="1:17" x14ac:dyDescent="0.2">
      <c r="A3807" s="5">
        <f t="shared" si="120"/>
        <v>6</v>
      </c>
      <c r="B3807" s="15">
        <v>45933</v>
      </c>
      <c r="C3807" t="s">
        <v>48</v>
      </c>
      <c r="D3807" t="s">
        <v>49</v>
      </c>
      <c r="E3807" t="s">
        <v>108</v>
      </c>
      <c r="H3807" t="s">
        <v>62</v>
      </c>
      <c r="I3807" t="s">
        <v>2</v>
      </c>
      <c r="J3807" t="s">
        <v>57</v>
      </c>
      <c r="K3807" s="16">
        <v>15</v>
      </c>
      <c r="L3807" s="17">
        <v>882.98</v>
      </c>
      <c r="M3807" s="17">
        <v>70.638400000000004</v>
      </c>
      <c r="N3807" s="17">
        <v>60.434000000000005</v>
      </c>
      <c r="O3807" s="18">
        <f t="shared" si="121"/>
        <v>10.2044</v>
      </c>
      <c r="P3807" s="17"/>
    </row>
    <row r="3808" spans="1:17" x14ac:dyDescent="0.2">
      <c r="A3808" s="5">
        <f t="shared" si="120"/>
        <v>6</v>
      </c>
      <c r="B3808" s="15">
        <v>45933</v>
      </c>
      <c r="C3808" t="s">
        <v>55</v>
      </c>
      <c r="D3808" t="s">
        <v>49</v>
      </c>
      <c r="E3808" t="s">
        <v>108</v>
      </c>
      <c r="H3808" t="s">
        <v>54</v>
      </c>
      <c r="I3808" t="s">
        <v>42</v>
      </c>
      <c r="J3808" t="s">
        <v>57</v>
      </c>
      <c r="K3808" s="16">
        <v>16</v>
      </c>
      <c r="L3808" s="17">
        <v>843.66399999999999</v>
      </c>
      <c r="M3808" s="17">
        <v>67.493120000000005</v>
      </c>
      <c r="N3808" s="17">
        <v>34.308</v>
      </c>
      <c r="O3808" s="18">
        <f t="shared" si="121"/>
        <v>33.185120000000005</v>
      </c>
      <c r="P3808" s="17"/>
    </row>
    <row r="3809" spans="1:17" x14ac:dyDescent="0.2">
      <c r="A3809" s="5">
        <f t="shared" si="120"/>
        <v>6</v>
      </c>
      <c r="B3809" s="15">
        <v>45933</v>
      </c>
      <c r="C3809" t="s">
        <v>70</v>
      </c>
      <c r="D3809" t="s">
        <v>49</v>
      </c>
      <c r="E3809" t="s">
        <v>108</v>
      </c>
      <c r="H3809" t="s">
        <v>54</v>
      </c>
      <c r="I3809" t="s">
        <v>42</v>
      </c>
      <c r="J3809" t="s">
        <v>57</v>
      </c>
      <c r="K3809" s="16">
        <v>16</v>
      </c>
      <c r="L3809" s="17">
        <v>842.81700000000001</v>
      </c>
      <c r="M3809" s="17">
        <v>67.425359999999998</v>
      </c>
      <c r="N3809" s="17">
        <v>31.452000000000002</v>
      </c>
      <c r="O3809" s="18">
        <f t="shared" si="121"/>
        <v>35.97336</v>
      </c>
      <c r="P3809" s="17"/>
    </row>
    <row r="3810" spans="1:17" x14ac:dyDescent="0.2">
      <c r="A3810" s="5">
        <f t="shared" si="120"/>
        <v>6</v>
      </c>
      <c r="B3810" s="15">
        <v>45933</v>
      </c>
      <c r="C3810" t="s">
        <v>32</v>
      </c>
      <c r="D3810" t="s">
        <v>49</v>
      </c>
      <c r="E3810" t="s">
        <v>66</v>
      </c>
      <c r="H3810" t="s">
        <v>54</v>
      </c>
      <c r="I3810" t="s">
        <v>36</v>
      </c>
      <c r="J3810" t="s">
        <v>57</v>
      </c>
      <c r="K3810" s="16">
        <v>16</v>
      </c>
      <c r="L3810" s="17">
        <v>844.25599999999997</v>
      </c>
      <c r="M3810" s="17">
        <v>67.540480000000002</v>
      </c>
      <c r="N3810" s="17">
        <v>25.529</v>
      </c>
      <c r="O3810" s="18">
        <f t="shared" si="121"/>
        <v>42.011480000000006</v>
      </c>
      <c r="P3810" s="17"/>
    </row>
    <row r="3811" spans="1:17" x14ac:dyDescent="0.2">
      <c r="A3811" s="5">
        <f t="shared" si="120"/>
        <v>6</v>
      </c>
      <c r="B3811" s="15">
        <v>45933</v>
      </c>
      <c r="C3811" t="s">
        <v>39</v>
      </c>
      <c r="D3811" t="s">
        <v>49</v>
      </c>
      <c r="E3811" t="s">
        <v>66</v>
      </c>
      <c r="H3811" t="s">
        <v>54</v>
      </c>
      <c r="I3811" t="s">
        <v>2</v>
      </c>
      <c r="J3811" t="s">
        <v>52</v>
      </c>
      <c r="K3811" s="16">
        <v>14</v>
      </c>
      <c r="L3811" s="17">
        <v>837.02599999999995</v>
      </c>
      <c r="M3811" s="17">
        <v>66.96208</v>
      </c>
      <c r="N3811" s="17">
        <v>36.253</v>
      </c>
      <c r="O3811" s="18">
        <f t="shared" si="121"/>
        <v>30.70908</v>
      </c>
      <c r="P3811" s="17"/>
    </row>
    <row r="3812" spans="1:17" x14ac:dyDescent="0.2">
      <c r="A3812" s="5">
        <f t="shared" si="120"/>
        <v>6</v>
      </c>
      <c r="B3812" s="15">
        <v>45933</v>
      </c>
      <c r="C3812" t="s">
        <v>42</v>
      </c>
      <c r="D3812" t="s">
        <v>49</v>
      </c>
      <c r="E3812" t="s">
        <v>66</v>
      </c>
      <c r="H3812" t="s">
        <v>45</v>
      </c>
      <c r="I3812" t="s">
        <v>2</v>
      </c>
      <c r="J3812" t="s">
        <v>117</v>
      </c>
      <c r="K3812" s="16">
        <v>8</v>
      </c>
      <c r="L3812" s="17">
        <v>672.56100000000004</v>
      </c>
      <c r="M3812" s="17">
        <v>53.804880000000004</v>
      </c>
      <c r="N3812" s="17">
        <v>23.727</v>
      </c>
      <c r="O3812" s="18">
        <f t="shared" si="121"/>
        <v>30.077880000000004</v>
      </c>
      <c r="P3812" s="17"/>
    </row>
    <row r="3813" spans="1:17" x14ac:dyDescent="0.2">
      <c r="A3813" s="5">
        <f t="shared" si="120"/>
        <v>6</v>
      </c>
      <c r="B3813" s="15">
        <v>45933</v>
      </c>
      <c r="C3813" t="s">
        <v>36</v>
      </c>
      <c r="D3813" t="s">
        <v>49</v>
      </c>
      <c r="E3813" t="s">
        <v>66</v>
      </c>
      <c r="H3813" t="s">
        <v>54</v>
      </c>
      <c r="I3813" t="s">
        <v>36</v>
      </c>
      <c r="J3813" t="s">
        <v>57</v>
      </c>
      <c r="K3813" s="16">
        <v>16</v>
      </c>
      <c r="L3813" s="17">
        <v>724.84400000000005</v>
      </c>
      <c r="M3813" s="17">
        <v>57.987520000000004</v>
      </c>
      <c r="N3813" s="17">
        <v>23.387999999999998</v>
      </c>
      <c r="O3813" s="18">
        <f t="shared" si="121"/>
        <v>34.599520000000005</v>
      </c>
      <c r="P3813" s="17"/>
    </row>
    <row r="3814" spans="1:17" x14ac:dyDescent="0.2">
      <c r="A3814" s="5">
        <f t="shared" si="120"/>
        <v>6</v>
      </c>
      <c r="B3814" s="15">
        <v>45933</v>
      </c>
      <c r="C3814" t="s">
        <v>44</v>
      </c>
      <c r="D3814" t="s">
        <v>49</v>
      </c>
      <c r="E3814" t="s">
        <v>66</v>
      </c>
      <c r="H3814" t="s">
        <v>45</v>
      </c>
      <c r="I3814" t="s">
        <v>2</v>
      </c>
      <c r="J3814" t="s">
        <v>52</v>
      </c>
      <c r="K3814" s="16">
        <v>10</v>
      </c>
      <c r="L3814" s="17">
        <v>743.45699999999999</v>
      </c>
      <c r="M3814" s="17">
        <v>59.476559999999999</v>
      </c>
      <c r="N3814" s="17">
        <v>22.155000000000001</v>
      </c>
      <c r="O3814" s="18">
        <f t="shared" si="121"/>
        <v>37.321559999999998</v>
      </c>
      <c r="P3814" s="17"/>
    </row>
    <row r="3815" spans="1:17" x14ac:dyDescent="0.2">
      <c r="A3815" s="5">
        <f t="shared" si="120"/>
        <v>6</v>
      </c>
      <c r="B3815" s="15">
        <v>45933</v>
      </c>
      <c r="C3815" t="s">
        <v>46</v>
      </c>
      <c r="D3815" t="s">
        <v>49</v>
      </c>
      <c r="E3815" t="s">
        <v>66</v>
      </c>
      <c r="H3815" t="s">
        <v>45</v>
      </c>
      <c r="I3815" t="s">
        <v>36</v>
      </c>
      <c r="J3815" t="s">
        <v>57</v>
      </c>
      <c r="K3815" s="16">
        <v>11</v>
      </c>
      <c r="L3815" s="17">
        <v>728.1</v>
      </c>
      <c r="M3815" s="17">
        <v>58.248000000000005</v>
      </c>
      <c r="N3815" s="17">
        <v>23.8</v>
      </c>
      <c r="O3815" s="18">
        <f t="shared" si="121"/>
        <v>34.448000000000008</v>
      </c>
      <c r="P3815" s="17"/>
    </row>
    <row r="3816" spans="1:17" x14ac:dyDescent="0.2">
      <c r="A3816" s="5">
        <f t="shared" si="120"/>
        <v>6</v>
      </c>
      <c r="B3816" s="15">
        <v>45933</v>
      </c>
      <c r="C3816" t="s">
        <v>48</v>
      </c>
      <c r="D3816" t="s">
        <v>49</v>
      </c>
      <c r="E3816" t="s">
        <v>66</v>
      </c>
      <c r="H3816" t="s">
        <v>35</v>
      </c>
      <c r="I3816" t="s">
        <v>36</v>
      </c>
      <c r="J3816" t="s">
        <v>57</v>
      </c>
      <c r="K3816" s="16">
        <v>12</v>
      </c>
      <c r="L3816" s="17">
        <v>687.98500000000001</v>
      </c>
      <c r="M3816" s="17">
        <v>55.038800000000002</v>
      </c>
      <c r="N3816" s="17">
        <v>20.712</v>
      </c>
      <c r="O3816" s="18">
        <f t="shared" si="121"/>
        <v>34.326800000000006</v>
      </c>
      <c r="P3816" s="17"/>
    </row>
    <row r="3817" spans="1:17" x14ac:dyDescent="0.2">
      <c r="A3817" s="5">
        <f t="shared" si="120"/>
        <v>7</v>
      </c>
      <c r="B3817" s="15">
        <v>45934</v>
      </c>
      <c r="C3817" t="s">
        <v>32</v>
      </c>
      <c r="D3817" t="s">
        <v>33</v>
      </c>
      <c r="E3817" t="s">
        <v>96</v>
      </c>
      <c r="H3817" t="s">
        <v>35</v>
      </c>
      <c r="I3817" t="s">
        <v>42</v>
      </c>
      <c r="J3817" t="s">
        <v>43</v>
      </c>
      <c r="K3817" s="16">
        <v>7</v>
      </c>
      <c r="L3817" s="17">
        <v>155.71600000000001</v>
      </c>
      <c r="M3817" s="17">
        <v>12.457280000000001</v>
      </c>
      <c r="N3817" s="17">
        <v>27.065000000000001</v>
      </c>
      <c r="O3817" s="18">
        <f t="shared" si="121"/>
        <v>-14.60772</v>
      </c>
      <c r="P3817" s="17"/>
    </row>
    <row r="3818" spans="1:17" x14ac:dyDescent="0.2">
      <c r="A3818" s="5">
        <f t="shared" si="120"/>
        <v>7</v>
      </c>
      <c r="B3818" s="15">
        <v>45934</v>
      </c>
      <c r="C3818" t="s">
        <v>39</v>
      </c>
      <c r="D3818" t="s">
        <v>33</v>
      </c>
      <c r="E3818" t="s">
        <v>96</v>
      </c>
      <c r="H3818" t="s">
        <v>35</v>
      </c>
      <c r="I3818" t="s">
        <v>36</v>
      </c>
      <c r="J3818" t="s">
        <v>40</v>
      </c>
      <c r="K3818" s="16">
        <v>8</v>
      </c>
      <c r="L3818" s="17">
        <v>239.13800000000001</v>
      </c>
      <c r="M3818" s="17">
        <v>19.131040000000002</v>
      </c>
      <c r="N3818" s="17">
        <v>24.204999999999998</v>
      </c>
      <c r="O3818" s="18">
        <f t="shared" si="121"/>
        <v>-5.073959999999996</v>
      </c>
      <c r="P3818" s="17"/>
    </row>
    <row r="3819" spans="1:17" x14ac:dyDescent="0.2">
      <c r="A3819" s="5">
        <f t="shared" si="120"/>
        <v>7</v>
      </c>
      <c r="B3819" s="15">
        <v>45934</v>
      </c>
      <c r="C3819" t="s">
        <v>42</v>
      </c>
      <c r="D3819" t="s">
        <v>33</v>
      </c>
      <c r="E3819" t="s">
        <v>96</v>
      </c>
      <c r="H3819" t="s">
        <v>35</v>
      </c>
      <c r="I3819" t="s">
        <v>36</v>
      </c>
      <c r="J3819" t="s">
        <v>40</v>
      </c>
      <c r="K3819" s="16">
        <v>11</v>
      </c>
      <c r="L3819" s="17">
        <v>216.06399999999999</v>
      </c>
      <c r="M3819" s="17">
        <v>17.285119999999999</v>
      </c>
      <c r="N3819" s="17">
        <v>28.006</v>
      </c>
      <c r="O3819" s="18">
        <f t="shared" si="121"/>
        <v>-10.720880000000001</v>
      </c>
      <c r="P3819" s="17"/>
      <c r="Q3819" t="s">
        <v>2</v>
      </c>
    </row>
    <row r="3820" spans="1:17" x14ac:dyDescent="0.2">
      <c r="A3820" s="5">
        <f t="shared" si="120"/>
        <v>7</v>
      </c>
      <c r="B3820" s="15">
        <v>45934</v>
      </c>
      <c r="C3820" t="s">
        <v>36</v>
      </c>
      <c r="D3820" t="s">
        <v>33</v>
      </c>
      <c r="E3820" t="s">
        <v>96</v>
      </c>
      <c r="H3820" t="s">
        <v>35</v>
      </c>
      <c r="I3820" t="s">
        <v>36</v>
      </c>
      <c r="J3820" t="s">
        <v>52</v>
      </c>
      <c r="K3820" s="16">
        <v>16</v>
      </c>
      <c r="L3820" s="17">
        <v>308.46499999999997</v>
      </c>
      <c r="M3820" s="17">
        <v>24.677199999999999</v>
      </c>
      <c r="N3820" s="17">
        <v>27.376000000000001</v>
      </c>
      <c r="O3820" s="18">
        <f t="shared" si="121"/>
        <v>-2.6988000000000021</v>
      </c>
      <c r="P3820" s="17"/>
    </row>
    <row r="3821" spans="1:17" x14ac:dyDescent="0.2">
      <c r="A3821" s="5">
        <f t="shared" si="120"/>
        <v>7</v>
      </c>
      <c r="B3821" s="15">
        <v>45934</v>
      </c>
      <c r="C3821" t="s">
        <v>44</v>
      </c>
      <c r="D3821" t="s">
        <v>33</v>
      </c>
      <c r="E3821" t="s">
        <v>96</v>
      </c>
      <c r="H3821" t="s">
        <v>35</v>
      </c>
      <c r="I3821" t="s">
        <v>36</v>
      </c>
      <c r="J3821" t="s">
        <v>52</v>
      </c>
      <c r="K3821" s="16">
        <v>15</v>
      </c>
      <c r="L3821" s="17">
        <v>451.45600000000002</v>
      </c>
      <c r="M3821" s="17">
        <v>36.116480000000003</v>
      </c>
      <c r="N3821" s="17">
        <v>24.204999999999998</v>
      </c>
      <c r="O3821" s="18">
        <f t="shared" si="121"/>
        <v>11.911480000000005</v>
      </c>
      <c r="P3821" s="17"/>
    </row>
    <row r="3822" spans="1:17" x14ac:dyDescent="0.2">
      <c r="A3822" s="5">
        <f t="shared" si="120"/>
        <v>7</v>
      </c>
      <c r="B3822" s="15">
        <v>45934</v>
      </c>
      <c r="C3822" t="s">
        <v>46</v>
      </c>
      <c r="D3822" t="s">
        <v>33</v>
      </c>
      <c r="E3822" t="s">
        <v>96</v>
      </c>
      <c r="F3822" t="s">
        <v>95</v>
      </c>
      <c r="H3822" t="s">
        <v>73</v>
      </c>
      <c r="I3822" t="s">
        <v>2</v>
      </c>
      <c r="J3822" t="s">
        <v>52</v>
      </c>
      <c r="K3822" s="16">
        <v>6</v>
      </c>
      <c r="L3822" s="17">
        <v>19.138000000000002</v>
      </c>
      <c r="M3822" s="17">
        <v>1.5310400000000002</v>
      </c>
      <c r="N3822" s="17">
        <v>28.692999999999998</v>
      </c>
      <c r="O3822" s="18">
        <f t="shared" si="121"/>
        <v>-27.161959999999997</v>
      </c>
      <c r="P3822" s="17"/>
    </row>
    <row r="3823" spans="1:17" x14ac:dyDescent="0.2">
      <c r="A3823" s="5">
        <f t="shared" si="120"/>
        <v>7</v>
      </c>
      <c r="B3823" s="15">
        <v>45934</v>
      </c>
      <c r="C3823" t="s">
        <v>48</v>
      </c>
      <c r="D3823" t="s">
        <v>33</v>
      </c>
      <c r="E3823" t="s">
        <v>96</v>
      </c>
      <c r="F3823" t="s">
        <v>95</v>
      </c>
      <c r="H3823" t="s">
        <v>35</v>
      </c>
      <c r="I3823" t="s">
        <v>42</v>
      </c>
      <c r="J3823" t="s">
        <v>47</v>
      </c>
      <c r="K3823" s="16">
        <v>4</v>
      </c>
      <c r="L3823" s="17">
        <v>14.631</v>
      </c>
      <c r="M3823" s="17">
        <v>1.17048</v>
      </c>
      <c r="N3823" s="17">
        <v>25.004999999999999</v>
      </c>
      <c r="O3823" s="18">
        <f t="shared" si="121"/>
        <v>-23.834519999999998</v>
      </c>
      <c r="P3823" s="17"/>
    </row>
    <row r="3824" spans="1:17" x14ac:dyDescent="0.2">
      <c r="A3824" s="5">
        <f t="shared" si="120"/>
        <v>7</v>
      </c>
      <c r="B3824" s="15">
        <v>45934</v>
      </c>
      <c r="C3824" t="s">
        <v>32</v>
      </c>
      <c r="D3824" t="s">
        <v>49</v>
      </c>
      <c r="E3824" t="s">
        <v>132</v>
      </c>
      <c r="H3824" t="s">
        <v>63</v>
      </c>
      <c r="I3824" t="s">
        <v>121</v>
      </c>
      <c r="J3824" t="s">
        <v>52</v>
      </c>
      <c r="K3824" s="16">
        <v>7</v>
      </c>
      <c r="L3824" s="17">
        <v>560.24900000000002</v>
      </c>
      <c r="M3824" s="17">
        <v>44.819920000000003</v>
      </c>
      <c r="N3824" s="17">
        <v>218.54499999999999</v>
      </c>
      <c r="O3824" s="18">
        <f t="shared" si="121"/>
        <v>-173.72507999999999</v>
      </c>
      <c r="P3824" s="17"/>
    </row>
    <row r="3825" spans="1:17" x14ac:dyDescent="0.2">
      <c r="A3825" s="5">
        <f t="shared" si="120"/>
        <v>7</v>
      </c>
      <c r="B3825" s="15">
        <v>45934</v>
      </c>
      <c r="C3825" t="s">
        <v>39</v>
      </c>
      <c r="D3825" t="s">
        <v>49</v>
      </c>
      <c r="E3825" t="s">
        <v>132</v>
      </c>
      <c r="H3825" t="s">
        <v>63</v>
      </c>
      <c r="I3825" t="s">
        <v>148</v>
      </c>
      <c r="J3825" t="s">
        <v>57</v>
      </c>
      <c r="K3825" s="16">
        <v>8</v>
      </c>
      <c r="L3825" s="17">
        <v>752.98400000000004</v>
      </c>
      <c r="M3825" s="17">
        <v>60.238720000000001</v>
      </c>
      <c r="N3825" s="17">
        <v>306.09800000000001</v>
      </c>
      <c r="O3825" s="18">
        <f t="shared" si="121"/>
        <v>-245.85928000000001</v>
      </c>
      <c r="P3825" s="17"/>
    </row>
    <row r="3826" spans="1:17" x14ac:dyDescent="0.2">
      <c r="A3826" s="5">
        <f t="shared" si="120"/>
        <v>7</v>
      </c>
      <c r="B3826" s="15">
        <v>45934</v>
      </c>
      <c r="C3826" t="s">
        <v>42</v>
      </c>
      <c r="D3826" t="s">
        <v>49</v>
      </c>
      <c r="E3826" t="s">
        <v>132</v>
      </c>
      <c r="H3826" t="s">
        <v>63</v>
      </c>
      <c r="I3826" t="s">
        <v>148</v>
      </c>
      <c r="J3826" t="s">
        <v>103</v>
      </c>
      <c r="K3826" s="16">
        <v>13</v>
      </c>
      <c r="L3826" s="17">
        <v>843.87599999999998</v>
      </c>
      <c r="M3826" s="17">
        <v>67.510080000000002</v>
      </c>
      <c r="N3826" s="17">
        <v>196.9</v>
      </c>
      <c r="O3826" s="18">
        <f t="shared" si="121"/>
        <v>-129.38992000000002</v>
      </c>
      <c r="P3826" s="17"/>
    </row>
    <row r="3827" spans="1:17" x14ac:dyDescent="0.2">
      <c r="A3827" s="5">
        <f t="shared" si="120"/>
        <v>7</v>
      </c>
      <c r="B3827" s="15">
        <v>45934</v>
      </c>
      <c r="C3827" t="s">
        <v>36</v>
      </c>
      <c r="D3827" t="s">
        <v>49</v>
      </c>
      <c r="E3827" t="s">
        <v>132</v>
      </c>
      <c r="F3827" t="s">
        <v>53</v>
      </c>
      <c r="H3827" t="s">
        <v>54</v>
      </c>
      <c r="I3827" t="s">
        <v>32</v>
      </c>
      <c r="J3827" t="s">
        <v>146</v>
      </c>
      <c r="K3827" s="16">
        <v>18</v>
      </c>
      <c r="L3827" s="17">
        <v>6954.049</v>
      </c>
      <c r="M3827" s="17">
        <v>556.32392000000004</v>
      </c>
      <c r="N3827" s="17">
        <v>111.31799999999998</v>
      </c>
      <c r="O3827" s="18">
        <f t="shared" si="121"/>
        <v>445.00592000000006</v>
      </c>
      <c r="P3827" s="17"/>
    </row>
    <row r="3828" spans="1:17" x14ac:dyDescent="0.2">
      <c r="A3828" s="5">
        <f t="shared" si="120"/>
        <v>7</v>
      </c>
      <c r="B3828" s="15">
        <v>45934</v>
      </c>
      <c r="C3828" t="s">
        <v>44</v>
      </c>
      <c r="D3828" t="s">
        <v>49</v>
      </c>
      <c r="E3828" t="s">
        <v>132</v>
      </c>
      <c r="H3828" t="s">
        <v>35</v>
      </c>
      <c r="I3828" t="s">
        <v>39</v>
      </c>
      <c r="J3828" t="s">
        <v>117</v>
      </c>
      <c r="K3828" s="16">
        <v>16</v>
      </c>
      <c r="L3828" s="17">
        <v>1271.5909999999999</v>
      </c>
      <c r="M3828" s="17">
        <v>101.72727999999999</v>
      </c>
      <c r="N3828" s="17">
        <v>260</v>
      </c>
      <c r="O3828" s="18">
        <f t="shared" si="121"/>
        <v>-158.27271999999999</v>
      </c>
      <c r="P3828" s="17"/>
    </row>
    <row r="3829" spans="1:17" x14ac:dyDescent="0.2">
      <c r="A3829" s="5">
        <f t="shared" si="120"/>
        <v>7</v>
      </c>
      <c r="B3829" s="15">
        <v>45934</v>
      </c>
      <c r="C3829" t="s">
        <v>46</v>
      </c>
      <c r="D3829" t="s">
        <v>49</v>
      </c>
      <c r="E3829" t="s">
        <v>132</v>
      </c>
      <c r="H3829" t="s">
        <v>63</v>
      </c>
      <c r="I3829" t="s">
        <v>121</v>
      </c>
      <c r="J3829" t="s">
        <v>57</v>
      </c>
      <c r="K3829" s="16">
        <v>10</v>
      </c>
      <c r="L3829" s="17">
        <v>998.351</v>
      </c>
      <c r="M3829" s="17">
        <v>79.868080000000006</v>
      </c>
      <c r="N3829" s="17">
        <v>288.59699999999998</v>
      </c>
      <c r="O3829" s="18">
        <f t="shared" si="121"/>
        <v>-208.72891999999996</v>
      </c>
      <c r="P3829" s="17"/>
    </row>
    <row r="3830" spans="1:17" x14ac:dyDescent="0.2">
      <c r="A3830" s="5">
        <f t="shared" si="120"/>
        <v>7</v>
      </c>
      <c r="B3830" s="15">
        <v>45934</v>
      </c>
      <c r="C3830" t="s">
        <v>48</v>
      </c>
      <c r="D3830" t="s">
        <v>49</v>
      </c>
      <c r="E3830" t="s">
        <v>132</v>
      </c>
      <c r="H3830" t="s">
        <v>63</v>
      </c>
      <c r="I3830" t="s">
        <v>148</v>
      </c>
      <c r="J3830" t="s">
        <v>57</v>
      </c>
      <c r="K3830" s="16">
        <v>12</v>
      </c>
      <c r="L3830" s="17">
        <v>1242.913</v>
      </c>
      <c r="M3830" s="17">
        <v>99.433040000000005</v>
      </c>
      <c r="N3830" s="17">
        <v>312.20699999999999</v>
      </c>
      <c r="O3830" s="18">
        <f t="shared" si="121"/>
        <v>-212.77395999999999</v>
      </c>
      <c r="P3830" s="17"/>
    </row>
    <row r="3831" spans="1:17" x14ac:dyDescent="0.2">
      <c r="A3831" s="5">
        <f t="shared" si="120"/>
        <v>7</v>
      </c>
      <c r="B3831" s="15">
        <v>45934</v>
      </c>
      <c r="C3831" t="s">
        <v>55</v>
      </c>
      <c r="D3831" t="s">
        <v>49</v>
      </c>
      <c r="E3831" t="s">
        <v>132</v>
      </c>
      <c r="H3831" t="s">
        <v>63</v>
      </c>
      <c r="I3831" t="s">
        <v>121</v>
      </c>
      <c r="J3831" t="s">
        <v>57</v>
      </c>
      <c r="K3831" s="16">
        <v>8</v>
      </c>
      <c r="L3831" s="17">
        <v>1056.3109999999999</v>
      </c>
      <c r="M3831" s="17">
        <v>84.50488</v>
      </c>
      <c r="N3831" s="17">
        <v>266.57400000000001</v>
      </c>
      <c r="O3831" s="18">
        <f t="shared" si="121"/>
        <v>-182.06912</v>
      </c>
      <c r="P3831" s="17"/>
      <c r="Q3831" t="s">
        <v>2</v>
      </c>
    </row>
    <row r="3832" spans="1:17" x14ac:dyDescent="0.2">
      <c r="A3832" s="5">
        <f t="shared" si="120"/>
        <v>7</v>
      </c>
      <c r="B3832" s="15">
        <v>45934</v>
      </c>
      <c r="C3832" t="s">
        <v>70</v>
      </c>
      <c r="D3832" t="s">
        <v>49</v>
      </c>
      <c r="E3832" t="s">
        <v>132</v>
      </c>
      <c r="H3832" t="s">
        <v>54</v>
      </c>
      <c r="I3832" t="s">
        <v>32</v>
      </c>
      <c r="J3832" t="s">
        <v>146</v>
      </c>
      <c r="K3832" s="16">
        <v>18</v>
      </c>
      <c r="L3832" s="17">
        <v>1135.077</v>
      </c>
      <c r="M3832" s="17">
        <v>90.806160000000006</v>
      </c>
      <c r="N3832" s="17">
        <v>121.38599999999998</v>
      </c>
      <c r="O3832" s="18">
        <f t="shared" si="121"/>
        <v>-30.579839999999976</v>
      </c>
      <c r="P3832" s="17"/>
    </row>
    <row r="3833" spans="1:17" x14ac:dyDescent="0.2">
      <c r="A3833" s="5">
        <f t="shared" si="120"/>
        <v>1</v>
      </c>
      <c r="B3833" s="15">
        <v>45935</v>
      </c>
      <c r="C3833" t="s">
        <v>32</v>
      </c>
      <c r="D3833" t="s">
        <v>33</v>
      </c>
      <c r="E3833" t="s">
        <v>119</v>
      </c>
      <c r="H3833" t="s">
        <v>35</v>
      </c>
      <c r="I3833" t="s">
        <v>39</v>
      </c>
      <c r="J3833" t="s">
        <v>52</v>
      </c>
      <c r="K3833" s="16">
        <v>5</v>
      </c>
      <c r="L3833" s="17">
        <v>181.238</v>
      </c>
      <c r="M3833" s="17">
        <v>14.499040000000001</v>
      </c>
      <c r="N3833" s="17">
        <v>29.993000000000002</v>
      </c>
      <c r="O3833" s="18">
        <f t="shared" si="121"/>
        <v>-15.493960000000001</v>
      </c>
      <c r="P3833" s="17"/>
    </row>
    <row r="3834" spans="1:17" x14ac:dyDescent="0.2">
      <c r="A3834" s="5">
        <f t="shared" si="120"/>
        <v>1</v>
      </c>
      <c r="B3834" s="15">
        <v>45935</v>
      </c>
      <c r="C3834" t="s">
        <v>39</v>
      </c>
      <c r="D3834" t="s">
        <v>49</v>
      </c>
      <c r="E3834" t="s">
        <v>119</v>
      </c>
      <c r="H3834" t="s">
        <v>51</v>
      </c>
      <c r="I3834" t="s">
        <v>2</v>
      </c>
      <c r="J3834" t="s">
        <v>117</v>
      </c>
      <c r="K3834" s="16">
        <v>13</v>
      </c>
      <c r="L3834" s="17">
        <v>627.274</v>
      </c>
      <c r="M3834" s="17">
        <v>50.181919999999998</v>
      </c>
      <c r="N3834" s="17">
        <v>36.703000000000003</v>
      </c>
      <c r="O3834" s="18">
        <f t="shared" si="121"/>
        <v>13.478919999999995</v>
      </c>
      <c r="P3834" s="17"/>
    </row>
    <row r="3835" spans="1:17" x14ac:dyDescent="0.2">
      <c r="A3835" s="5">
        <f t="shared" si="120"/>
        <v>1</v>
      </c>
      <c r="B3835" s="15">
        <v>45935</v>
      </c>
      <c r="C3835" t="s">
        <v>42</v>
      </c>
      <c r="D3835" t="s">
        <v>33</v>
      </c>
      <c r="E3835" t="s">
        <v>119</v>
      </c>
      <c r="H3835" t="s">
        <v>54</v>
      </c>
      <c r="I3835" t="s">
        <v>2</v>
      </c>
      <c r="J3835" t="s">
        <v>43</v>
      </c>
      <c r="K3835" s="16">
        <v>7</v>
      </c>
      <c r="L3835" s="17">
        <v>303.58800000000002</v>
      </c>
      <c r="M3835" s="17">
        <v>24.287040000000001</v>
      </c>
      <c r="N3835" s="17">
        <v>29.209</v>
      </c>
      <c r="O3835" s="18">
        <f t="shared" si="121"/>
        <v>-4.9219599999999986</v>
      </c>
      <c r="P3835" s="17"/>
    </row>
    <row r="3836" spans="1:17" x14ac:dyDescent="0.2">
      <c r="A3836" s="5">
        <f t="shared" si="120"/>
        <v>1</v>
      </c>
      <c r="B3836" s="15">
        <v>45935</v>
      </c>
      <c r="C3836" t="s">
        <v>36</v>
      </c>
      <c r="D3836" t="s">
        <v>49</v>
      </c>
      <c r="E3836" t="s">
        <v>119</v>
      </c>
      <c r="H3836" t="s">
        <v>51</v>
      </c>
      <c r="I3836" t="s">
        <v>2</v>
      </c>
      <c r="J3836" t="s">
        <v>57</v>
      </c>
      <c r="K3836" s="16">
        <v>12</v>
      </c>
      <c r="L3836" s="17">
        <v>739.24900000000002</v>
      </c>
      <c r="M3836" s="17">
        <v>59.139920000000004</v>
      </c>
      <c r="N3836" s="17">
        <v>17.420000000000002</v>
      </c>
      <c r="O3836" s="18">
        <f t="shared" si="121"/>
        <v>41.719920000000002</v>
      </c>
      <c r="P3836" s="17"/>
    </row>
    <row r="3837" spans="1:17" x14ac:dyDescent="0.2">
      <c r="A3837" s="5">
        <f t="shared" si="120"/>
        <v>1</v>
      </c>
      <c r="B3837" s="15">
        <v>45935</v>
      </c>
      <c r="C3837" t="s">
        <v>44</v>
      </c>
      <c r="D3837" t="s">
        <v>33</v>
      </c>
      <c r="E3837" t="s">
        <v>119</v>
      </c>
      <c r="H3837" t="s">
        <v>54</v>
      </c>
      <c r="I3837" t="s">
        <v>2</v>
      </c>
      <c r="J3837" t="s">
        <v>40</v>
      </c>
      <c r="K3837" s="16">
        <v>6</v>
      </c>
      <c r="L3837" s="17">
        <v>277.42200000000003</v>
      </c>
      <c r="M3837" s="17">
        <v>22.193760000000001</v>
      </c>
      <c r="N3837" s="17">
        <v>32.515000000000001</v>
      </c>
      <c r="O3837" s="18">
        <f t="shared" si="121"/>
        <v>-10.32124</v>
      </c>
      <c r="P3837" s="17"/>
    </row>
    <row r="3838" spans="1:17" x14ac:dyDescent="0.2">
      <c r="A3838" s="5">
        <f t="shared" si="120"/>
        <v>1</v>
      </c>
      <c r="B3838" s="15">
        <v>45935</v>
      </c>
      <c r="C3838" t="s">
        <v>46</v>
      </c>
      <c r="D3838" t="s">
        <v>49</v>
      </c>
      <c r="E3838" t="s">
        <v>119</v>
      </c>
      <c r="H3838" t="s">
        <v>54</v>
      </c>
      <c r="I3838" t="s">
        <v>36</v>
      </c>
      <c r="J3838" t="s">
        <v>57</v>
      </c>
      <c r="K3838" s="16">
        <v>10</v>
      </c>
      <c r="L3838" s="17">
        <v>576.22699999999998</v>
      </c>
      <c r="M3838" s="17">
        <v>46.09816</v>
      </c>
      <c r="N3838" s="17">
        <v>21.736000000000001</v>
      </c>
      <c r="O3838" s="18">
        <f t="shared" si="121"/>
        <v>24.362159999999999</v>
      </c>
      <c r="P3838" s="17"/>
    </row>
    <row r="3839" spans="1:17" x14ac:dyDescent="0.2">
      <c r="A3839" s="5">
        <f t="shared" si="120"/>
        <v>1</v>
      </c>
      <c r="B3839" s="15">
        <v>45935</v>
      </c>
      <c r="C3839" t="s">
        <v>48</v>
      </c>
      <c r="D3839" t="s">
        <v>49</v>
      </c>
      <c r="E3839" t="s">
        <v>119</v>
      </c>
      <c r="H3839" t="s">
        <v>54</v>
      </c>
      <c r="I3839" t="s">
        <v>36</v>
      </c>
      <c r="J3839" t="s">
        <v>57</v>
      </c>
      <c r="K3839" s="16">
        <v>11</v>
      </c>
      <c r="L3839" s="17">
        <v>581.47299999999996</v>
      </c>
      <c r="M3839" s="17">
        <v>46.51784</v>
      </c>
      <c r="N3839" s="17">
        <v>23.36</v>
      </c>
      <c r="O3839" s="18">
        <f t="shared" si="121"/>
        <v>23.15784</v>
      </c>
      <c r="P3839" s="17"/>
    </row>
    <row r="3840" spans="1:17" x14ac:dyDescent="0.2">
      <c r="A3840" s="5">
        <f t="shared" si="120"/>
        <v>1</v>
      </c>
      <c r="B3840" s="15">
        <v>45935</v>
      </c>
      <c r="C3840" t="s">
        <v>55</v>
      </c>
      <c r="D3840" t="s">
        <v>49</v>
      </c>
      <c r="E3840" t="s">
        <v>119</v>
      </c>
      <c r="H3840" t="s">
        <v>54</v>
      </c>
      <c r="I3840" t="s">
        <v>42</v>
      </c>
      <c r="J3840" t="s">
        <v>57</v>
      </c>
      <c r="K3840" s="16">
        <v>11</v>
      </c>
      <c r="L3840" s="17">
        <v>813.88599999999997</v>
      </c>
      <c r="M3840" s="17">
        <v>65.110879999999995</v>
      </c>
      <c r="N3840" s="17">
        <v>24.046000000000003</v>
      </c>
      <c r="O3840" s="18">
        <f t="shared" si="121"/>
        <v>41.064879999999988</v>
      </c>
      <c r="P3840" s="17"/>
    </row>
    <row r="3841" spans="1:17" x14ac:dyDescent="0.2">
      <c r="A3841" s="5">
        <f t="shared" si="120"/>
        <v>1</v>
      </c>
      <c r="B3841" s="15">
        <v>45935</v>
      </c>
      <c r="C3841" t="s">
        <v>32</v>
      </c>
      <c r="D3841" t="s">
        <v>49</v>
      </c>
      <c r="E3841" t="s">
        <v>132</v>
      </c>
      <c r="H3841" t="s">
        <v>63</v>
      </c>
      <c r="I3841" t="s">
        <v>148</v>
      </c>
      <c r="J3841" t="s">
        <v>117</v>
      </c>
      <c r="K3841" s="16">
        <v>8</v>
      </c>
      <c r="L3841" s="17">
        <v>1565.23</v>
      </c>
      <c r="M3841" s="17">
        <v>125.2184</v>
      </c>
      <c r="N3841" s="17">
        <v>485.30099999999999</v>
      </c>
      <c r="O3841" s="18">
        <f t="shared" si="121"/>
        <v>-360.08259999999996</v>
      </c>
      <c r="P3841" s="17"/>
    </row>
    <row r="3842" spans="1:17" x14ac:dyDescent="0.2">
      <c r="A3842" s="5">
        <f t="shared" si="120"/>
        <v>1</v>
      </c>
      <c r="B3842" s="15">
        <v>45935</v>
      </c>
      <c r="C3842" t="s">
        <v>39</v>
      </c>
      <c r="D3842" t="s">
        <v>49</v>
      </c>
      <c r="E3842" t="s">
        <v>132</v>
      </c>
      <c r="H3842" t="s">
        <v>63</v>
      </c>
      <c r="I3842" t="s">
        <v>148</v>
      </c>
      <c r="J3842" t="s">
        <v>117</v>
      </c>
      <c r="K3842" s="16">
        <v>9</v>
      </c>
      <c r="L3842" s="17">
        <v>1966.1880000000001</v>
      </c>
      <c r="M3842" s="17">
        <v>157.29504</v>
      </c>
      <c r="N3842" s="17">
        <v>438.89100000000002</v>
      </c>
      <c r="O3842" s="18">
        <f t="shared" si="121"/>
        <v>-281.59595999999999</v>
      </c>
      <c r="P3842" s="17"/>
    </row>
    <row r="3843" spans="1:17" x14ac:dyDescent="0.2">
      <c r="A3843" s="5">
        <f t="shared" si="120"/>
        <v>1</v>
      </c>
      <c r="B3843" s="15">
        <v>45935</v>
      </c>
      <c r="C3843" t="s">
        <v>42</v>
      </c>
      <c r="D3843" t="s">
        <v>49</v>
      </c>
      <c r="E3843" t="s">
        <v>132</v>
      </c>
      <c r="H3843" t="s">
        <v>63</v>
      </c>
      <c r="I3843" t="s">
        <v>148</v>
      </c>
      <c r="J3843" t="s">
        <v>146</v>
      </c>
      <c r="K3843" s="16">
        <v>17</v>
      </c>
      <c r="L3843" s="17">
        <v>2414.2539999999999</v>
      </c>
      <c r="M3843" s="17">
        <v>193.14032</v>
      </c>
      <c r="N3843" s="17">
        <v>381.50600000000003</v>
      </c>
      <c r="O3843" s="18">
        <f t="shared" si="121"/>
        <v>-188.36568000000003</v>
      </c>
      <c r="P3843" s="17"/>
    </row>
    <row r="3844" spans="1:17" x14ac:dyDescent="0.2">
      <c r="A3844" s="5">
        <f t="shared" si="120"/>
        <v>1</v>
      </c>
      <c r="B3844" s="15">
        <v>45935</v>
      </c>
      <c r="C3844" t="s">
        <v>36</v>
      </c>
      <c r="D3844" t="s">
        <v>49</v>
      </c>
      <c r="E3844" t="s">
        <v>132</v>
      </c>
      <c r="H3844" t="s">
        <v>63</v>
      </c>
      <c r="I3844" t="s">
        <v>148</v>
      </c>
      <c r="J3844" t="s">
        <v>60</v>
      </c>
      <c r="K3844" s="16">
        <v>12</v>
      </c>
      <c r="L3844" s="17">
        <v>1249.943</v>
      </c>
      <c r="M3844" s="17">
        <v>99.995440000000002</v>
      </c>
      <c r="N3844" s="17">
        <v>1083.3</v>
      </c>
      <c r="O3844" s="18">
        <f t="shared" si="121"/>
        <v>-983.30455999999992</v>
      </c>
      <c r="P3844" s="17"/>
    </row>
    <row r="3845" spans="1:17" x14ac:dyDescent="0.2">
      <c r="A3845" s="5">
        <f t="shared" si="120"/>
        <v>1</v>
      </c>
      <c r="B3845" s="15">
        <v>45935</v>
      </c>
      <c r="C3845" t="s">
        <v>44</v>
      </c>
      <c r="D3845" t="s">
        <v>49</v>
      </c>
      <c r="E3845" t="s">
        <v>132</v>
      </c>
      <c r="F3845" t="s">
        <v>53</v>
      </c>
      <c r="H3845" t="s">
        <v>63</v>
      </c>
      <c r="I3845" t="s">
        <v>148</v>
      </c>
      <c r="J3845" t="s">
        <v>57</v>
      </c>
      <c r="K3845" s="16">
        <v>17</v>
      </c>
      <c r="L3845" s="17">
        <v>16322.534</v>
      </c>
      <c r="M3845" s="17">
        <v>1305.8027199999999</v>
      </c>
      <c r="N3845" s="17">
        <v>5162</v>
      </c>
      <c r="O3845" s="18">
        <f t="shared" si="121"/>
        <v>-3856.1972800000003</v>
      </c>
      <c r="P3845" s="17"/>
    </row>
    <row r="3846" spans="1:17" x14ac:dyDescent="0.2">
      <c r="A3846" s="5">
        <f t="shared" si="120"/>
        <v>1</v>
      </c>
      <c r="B3846" s="15">
        <v>45935</v>
      </c>
      <c r="C3846" t="s">
        <v>46</v>
      </c>
      <c r="D3846" t="s">
        <v>49</v>
      </c>
      <c r="E3846" t="s">
        <v>132</v>
      </c>
      <c r="H3846" t="s">
        <v>63</v>
      </c>
      <c r="I3846" t="s">
        <v>148</v>
      </c>
      <c r="J3846" t="s">
        <v>57</v>
      </c>
      <c r="K3846" s="16">
        <v>12</v>
      </c>
      <c r="L3846" s="17">
        <v>1606.1510000000001</v>
      </c>
      <c r="M3846" s="17">
        <v>128.49208000000002</v>
      </c>
      <c r="N3846" s="17">
        <v>500</v>
      </c>
      <c r="O3846" s="18">
        <f t="shared" si="121"/>
        <v>-371.50792000000001</v>
      </c>
      <c r="P3846" s="17"/>
    </row>
    <row r="3847" spans="1:17" x14ac:dyDescent="0.2">
      <c r="A3847" s="5">
        <f t="shared" si="120"/>
        <v>1</v>
      </c>
      <c r="B3847" s="15">
        <v>45935</v>
      </c>
      <c r="C3847" t="s">
        <v>48</v>
      </c>
      <c r="D3847" t="s">
        <v>49</v>
      </c>
      <c r="E3847" t="s">
        <v>132</v>
      </c>
      <c r="H3847" t="s">
        <v>63</v>
      </c>
      <c r="I3847" t="s">
        <v>148</v>
      </c>
      <c r="J3847" t="s">
        <v>57</v>
      </c>
      <c r="K3847" s="16">
        <v>16</v>
      </c>
      <c r="L3847" s="17">
        <v>3022.0790000000002</v>
      </c>
      <c r="M3847" s="17">
        <v>241.76632000000001</v>
      </c>
      <c r="N3847" s="17">
        <v>438.87900000000002</v>
      </c>
      <c r="O3847" s="18">
        <f t="shared" si="121"/>
        <v>-197.11268000000001</v>
      </c>
      <c r="P3847" s="17"/>
    </row>
    <row r="3848" spans="1:17" x14ac:dyDescent="0.2">
      <c r="A3848" s="5">
        <f t="shared" si="120"/>
        <v>1</v>
      </c>
      <c r="B3848" s="15">
        <v>45935</v>
      </c>
      <c r="C3848" t="s">
        <v>55</v>
      </c>
      <c r="D3848" t="s">
        <v>49</v>
      </c>
      <c r="E3848" t="s">
        <v>132</v>
      </c>
      <c r="H3848" t="s">
        <v>54</v>
      </c>
      <c r="I3848" t="s">
        <v>32</v>
      </c>
      <c r="J3848" t="s">
        <v>146</v>
      </c>
      <c r="K3848" s="16">
        <v>18</v>
      </c>
      <c r="L3848" s="17">
        <v>1205.8900000000001</v>
      </c>
      <c r="M3848" s="17">
        <v>96.47120000000001</v>
      </c>
      <c r="N3848" s="17">
        <v>121.14199999999998</v>
      </c>
      <c r="O3848" s="18">
        <f t="shared" si="121"/>
        <v>-24.670799999999971</v>
      </c>
      <c r="P3848" s="17"/>
    </row>
    <row r="3849" spans="1:17" x14ac:dyDescent="0.2">
      <c r="A3849" s="5">
        <f t="shared" si="120"/>
        <v>1</v>
      </c>
      <c r="B3849" s="15">
        <v>45935</v>
      </c>
      <c r="C3849" t="s">
        <v>70</v>
      </c>
      <c r="D3849" t="s">
        <v>49</v>
      </c>
      <c r="E3849" t="s">
        <v>132</v>
      </c>
      <c r="H3849" t="s">
        <v>54</v>
      </c>
      <c r="I3849" t="s">
        <v>32</v>
      </c>
      <c r="J3849" t="s">
        <v>146</v>
      </c>
      <c r="K3849" s="16">
        <v>15</v>
      </c>
      <c r="L3849" s="17">
        <v>2571.308</v>
      </c>
      <c r="M3849" s="17">
        <v>205.70464000000001</v>
      </c>
      <c r="N3849" s="17">
        <v>117.96899999999998</v>
      </c>
      <c r="O3849" s="18">
        <f t="shared" si="121"/>
        <v>87.735640000000032</v>
      </c>
      <c r="P3849" s="17"/>
    </row>
    <row r="3850" spans="1:17" x14ac:dyDescent="0.2">
      <c r="A3850" s="5">
        <f t="shared" si="120"/>
        <v>2</v>
      </c>
      <c r="B3850" s="15">
        <v>45936</v>
      </c>
      <c r="C3850" t="s">
        <v>32</v>
      </c>
      <c r="D3850" t="s">
        <v>49</v>
      </c>
      <c r="E3850" t="s">
        <v>112</v>
      </c>
      <c r="H3850" t="s">
        <v>35</v>
      </c>
      <c r="I3850" t="s">
        <v>39</v>
      </c>
      <c r="J3850" t="s">
        <v>117</v>
      </c>
      <c r="K3850" s="16">
        <v>6</v>
      </c>
      <c r="L3850" s="17">
        <v>282.17099999999999</v>
      </c>
      <c r="M3850" s="17">
        <v>22.57368</v>
      </c>
      <c r="N3850" s="17">
        <v>43.265999999999998</v>
      </c>
      <c r="O3850" s="18">
        <f t="shared" si="121"/>
        <v>-20.692319999999999</v>
      </c>
      <c r="P3850" s="17"/>
    </row>
    <row r="3851" spans="1:17" x14ac:dyDescent="0.2">
      <c r="A3851" s="5">
        <f t="shared" si="120"/>
        <v>2</v>
      </c>
      <c r="B3851" s="15">
        <v>45936</v>
      </c>
      <c r="C3851" t="s">
        <v>39</v>
      </c>
      <c r="D3851" t="s">
        <v>49</v>
      </c>
      <c r="E3851" t="s">
        <v>112</v>
      </c>
      <c r="H3851" t="s">
        <v>35</v>
      </c>
      <c r="I3851" t="s">
        <v>39</v>
      </c>
      <c r="J3851" t="s">
        <v>52</v>
      </c>
      <c r="K3851" s="16">
        <v>7</v>
      </c>
      <c r="L3851" s="17">
        <v>340.51400000000001</v>
      </c>
      <c r="M3851" s="17">
        <v>27.241120000000002</v>
      </c>
      <c r="N3851" s="17">
        <v>34.851999999999997</v>
      </c>
      <c r="O3851" s="18">
        <f t="shared" si="121"/>
        <v>-7.6108799999999945</v>
      </c>
      <c r="P3851" s="17"/>
    </row>
    <row r="3852" spans="1:17" x14ac:dyDescent="0.2">
      <c r="A3852" s="5">
        <f t="shared" si="120"/>
        <v>2</v>
      </c>
      <c r="B3852" s="15">
        <v>45936</v>
      </c>
      <c r="C3852" t="s">
        <v>42</v>
      </c>
      <c r="D3852" t="s">
        <v>49</v>
      </c>
      <c r="E3852" t="s">
        <v>112</v>
      </c>
      <c r="H3852" t="s">
        <v>51</v>
      </c>
      <c r="I3852" t="s">
        <v>2</v>
      </c>
      <c r="J3852" t="s">
        <v>117</v>
      </c>
      <c r="K3852" s="16">
        <v>10</v>
      </c>
      <c r="L3852" s="17">
        <v>532.11500000000001</v>
      </c>
      <c r="M3852" s="17">
        <v>42.569200000000002</v>
      </c>
      <c r="N3852" s="17">
        <v>28.652000000000001</v>
      </c>
      <c r="O3852" s="18">
        <f t="shared" si="121"/>
        <v>13.917200000000001</v>
      </c>
      <c r="P3852" s="17"/>
    </row>
    <row r="3853" spans="1:17" x14ac:dyDescent="0.2">
      <c r="A3853" s="5">
        <f t="shared" si="120"/>
        <v>2</v>
      </c>
      <c r="B3853" s="15">
        <v>45936</v>
      </c>
      <c r="C3853" t="s">
        <v>36</v>
      </c>
      <c r="D3853" t="s">
        <v>49</v>
      </c>
      <c r="E3853" t="s">
        <v>112</v>
      </c>
      <c r="H3853" t="s">
        <v>51</v>
      </c>
      <c r="I3853" t="s">
        <v>2</v>
      </c>
      <c r="J3853" t="s">
        <v>117</v>
      </c>
      <c r="K3853" s="16">
        <v>12</v>
      </c>
      <c r="L3853" s="17">
        <v>537.32600000000002</v>
      </c>
      <c r="M3853" s="17">
        <v>42.986080000000001</v>
      </c>
      <c r="N3853" s="17">
        <v>28.509999999999998</v>
      </c>
      <c r="O3853" s="18">
        <f t="shared" si="121"/>
        <v>14.476080000000003</v>
      </c>
      <c r="P3853" s="17"/>
    </row>
    <row r="3854" spans="1:17" x14ac:dyDescent="0.2">
      <c r="A3854" s="5">
        <f t="shared" si="120"/>
        <v>2</v>
      </c>
      <c r="B3854" s="15">
        <v>45936</v>
      </c>
      <c r="C3854" t="s">
        <v>44</v>
      </c>
      <c r="D3854" t="s">
        <v>49</v>
      </c>
      <c r="E3854" t="s">
        <v>112</v>
      </c>
      <c r="H3854" t="s">
        <v>35</v>
      </c>
      <c r="I3854" t="s">
        <v>39</v>
      </c>
      <c r="J3854" t="s">
        <v>117</v>
      </c>
      <c r="K3854" s="16">
        <v>8</v>
      </c>
      <c r="L3854" s="17">
        <v>589.23500000000001</v>
      </c>
      <c r="M3854" s="17">
        <v>47.138800000000003</v>
      </c>
      <c r="N3854" s="17">
        <v>43.883000000000003</v>
      </c>
      <c r="O3854" s="18">
        <f t="shared" si="121"/>
        <v>3.2558000000000007</v>
      </c>
      <c r="P3854" s="17"/>
    </row>
    <row r="3855" spans="1:17" x14ac:dyDescent="0.2">
      <c r="A3855" s="5">
        <f t="shared" ref="A3855:A3918" si="122">WEEKDAY(B3855)</f>
        <v>2</v>
      </c>
      <c r="B3855" s="15">
        <v>45936</v>
      </c>
      <c r="C3855" t="s">
        <v>46</v>
      </c>
      <c r="D3855" t="s">
        <v>49</v>
      </c>
      <c r="E3855" t="s">
        <v>112</v>
      </c>
      <c r="H3855" t="s">
        <v>35</v>
      </c>
      <c r="I3855" t="s">
        <v>39</v>
      </c>
      <c r="J3855" t="s">
        <v>52</v>
      </c>
      <c r="K3855" s="16">
        <v>10</v>
      </c>
      <c r="L3855" s="17">
        <v>577.18399999999997</v>
      </c>
      <c r="M3855" s="17">
        <v>46.174720000000001</v>
      </c>
      <c r="N3855" s="17">
        <v>38.481999999999992</v>
      </c>
      <c r="O3855" s="18">
        <f t="shared" ref="O3855:O3918" si="123">M3855-N3855</f>
        <v>7.6927200000000084</v>
      </c>
      <c r="P3855" s="17"/>
    </row>
    <row r="3856" spans="1:17" x14ac:dyDescent="0.2">
      <c r="A3856" s="5">
        <f t="shared" si="122"/>
        <v>2</v>
      </c>
      <c r="B3856" s="15">
        <v>45936</v>
      </c>
      <c r="C3856" t="s">
        <v>48</v>
      </c>
      <c r="D3856" t="s">
        <v>49</v>
      </c>
      <c r="E3856" t="s">
        <v>112</v>
      </c>
      <c r="H3856" t="s">
        <v>54</v>
      </c>
      <c r="I3856" t="s">
        <v>2</v>
      </c>
      <c r="J3856" t="s">
        <v>52</v>
      </c>
      <c r="K3856" s="16">
        <v>15</v>
      </c>
      <c r="L3856" s="17">
        <v>723.077</v>
      </c>
      <c r="M3856" s="17">
        <v>57.846159999999998</v>
      </c>
      <c r="N3856" s="17">
        <v>32.093000000000004</v>
      </c>
      <c r="O3856" s="18">
        <f t="shared" si="123"/>
        <v>25.753159999999994</v>
      </c>
      <c r="P3856" s="17"/>
      <c r="Q3856" t="s">
        <v>2</v>
      </c>
    </row>
    <row r="3857" spans="1:17" x14ac:dyDescent="0.2">
      <c r="A3857" s="5">
        <f t="shared" si="122"/>
        <v>2</v>
      </c>
      <c r="B3857" s="15">
        <v>45936</v>
      </c>
      <c r="C3857" t="s">
        <v>55</v>
      </c>
      <c r="D3857" t="s">
        <v>49</v>
      </c>
      <c r="E3857" t="s">
        <v>112</v>
      </c>
      <c r="H3857" t="s">
        <v>54</v>
      </c>
      <c r="I3857" t="s">
        <v>42</v>
      </c>
      <c r="J3857" t="s">
        <v>57</v>
      </c>
      <c r="K3857" s="16">
        <v>15</v>
      </c>
      <c r="L3857" s="17">
        <v>834.16700000000003</v>
      </c>
      <c r="M3857" s="17">
        <v>66.733360000000005</v>
      </c>
      <c r="N3857" s="17">
        <v>31.258000000000003</v>
      </c>
      <c r="O3857" s="18">
        <f t="shared" si="123"/>
        <v>35.475360000000002</v>
      </c>
      <c r="P3857" s="17"/>
    </row>
    <row r="3858" spans="1:17" x14ac:dyDescent="0.2">
      <c r="A3858" s="5">
        <f t="shared" si="122"/>
        <v>2</v>
      </c>
      <c r="B3858" s="15">
        <v>45936</v>
      </c>
      <c r="C3858" t="s">
        <v>32</v>
      </c>
      <c r="D3858" t="s">
        <v>49</v>
      </c>
      <c r="E3858" t="s">
        <v>118</v>
      </c>
      <c r="H3858" t="s">
        <v>54</v>
      </c>
      <c r="I3858" t="s">
        <v>36</v>
      </c>
      <c r="J3858" t="s">
        <v>57</v>
      </c>
      <c r="K3858" s="16">
        <v>15</v>
      </c>
      <c r="L3858" s="17">
        <v>618.28499999999997</v>
      </c>
      <c r="M3858" s="17">
        <v>49.462800000000001</v>
      </c>
      <c r="N3858" s="17">
        <v>26.347999999999999</v>
      </c>
      <c r="O3858" s="18">
        <f t="shared" si="123"/>
        <v>23.114800000000002</v>
      </c>
      <c r="P3858" s="17"/>
    </row>
    <row r="3859" spans="1:17" x14ac:dyDescent="0.2">
      <c r="A3859" s="5">
        <f t="shared" si="122"/>
        <v>2</v>
      </c>
      <c r="B3859" s="15">
        <v>45936</v>
      </c>
      <c r="C3859" t="s">
        <v>39</v>
      </c>
      <c r="D3859" t="s">
        <v>49</v>
      </c>
      <c r="E3859" t="s">
        <v>118</v>
      </c>
      <c r="H3859" t="s">
        <v>54</v>
      </c>
      <c r="I3859" t="s">
        <v>36</v>
      </c>
      <c r="J3859" t="s">
        <v>57</v>
      </c>
      <c r="K3859" s="16">
        <v>15</v>
      </c>
      <c r="L3859" s="17">
        <v>590.35799999999995</v>
      </c>
      <c r="M3859" s="17">
        <v>47.228639999999999</v>
      </c>
      <c r="N3859" s="17">
        <v>22.805</v>
      </c>
      <c r="O3859" s="18">
        <f t="shared" si="123"/>
        <v>24.423639999999999</v>
      </c>
      <c r="P3859" s="17"/>
    </row>
    <row r="3860" spans="1:17" x14ac:dyDescent="0.2">
      <c r="A3860" s="5">
        <f t="shared" si="122"/>
        <v>2</v>
      </c>
      <c r="B3860" s="15">
        <v>45936</v>
      </c>
      <c r="C3860" t="s">
        <v>42</v>
      </c>
      <c r="D3860" t="s">
        <v>49</v>
      </c>
      <c r="E3860" t="s">
        <v>118</v>
      </c>
      <c r="H3860" t="s">
        <v>45</v>
      </c>
      <c r="I3860" t="s">
        <v>2</v>
      </c>
      <c r="J3860" t="s">
        <v>52</v>
      </c>
      <c r="K3860" s="16">
        <v>12</v>
      </c>
      <c r="L3860" s="17">
        <v>765.12699999999995</v>
      </c>
      <c r="M3860" s="17">
        <v>61.210159999999995</v>
      </c>
      <c r="N3860" s="17">
        <v>14.531000000000002</v>
      </c>
      <c r="O3860" s="18">
        <f t="shared" si="123"/>
        <v>46.679159999999996</v>
      </c>
      <c r="P3860" s="17"/>
    </row>
    <row r="3861" spans="1:17" x14ac:dyDescent="0.2">
      <c r="A3861" s="5">
        <f t="shared" si="122"/>
        <v>2</v>
      </c>
      <c r="B3861" s="15">
        <v>45936</v>
      </c>
      <c r="C3861" t="s">
        <v>36</v>
      </c>
      <c r="D3861" t="s">
        <v>49</v>
      </c>
      <c r="E3861" t="s">
        <v>118</v>
      </c>
      <c r="H3861" t="s">
        <v>45</v>
      </c>
      <c r="I3861" t="s">
        <v>2</v>
      </c>
      <c r="J3861" t="s">
        <v>117</v>
      </c>
      <c r="K3861" s="16">
        <v>11</v>
      </c>
      <c r="L3861" s="17">
        <v>763.99599999999998</v>
      </c>
      <c r="M3861" s="17">
        <v>61.119680000000002</v>
      </c>
      <c r="N3861" s="17">
        <v>16.181999999999999</v>
      </c>
      <c r="O3861" s="18">
        <f t="shared" si="123"/>
        <v>44.93768</v>
      </c>
      <c r="P3861" s="17"/>
    </row>
    <row r="3862" spans="1:17" x14ac:dyDescent="0.2">
      <c r="A3862" s="5">
        <f t="shared" si="122"/>
        <v>2</v>
      </c>
      <c r="B3862" s="15">
        <v>45936</v>
      </c>
      <c r="C3862" t="s">
        <v>44</v>
      </c>
      <c r="D3862" t="s">
        <v>49</v>
      </c>
      <c r="E3862" t="s">
        <v>118</v>
      </c>
      <c r="H3862" t="s">
        <v>51</v>
      </c>
      <c r="I3862" t="s">
        <v>2</v>
      </c>
      <c r="J3862" t="s">
        <v>146</v>
      </c>
      <c r="K3862" s="16">
        <v>12</v>
      </c>
      <c r="L3862" s="17">
        <v>593.28</v>
      </c>
      <c r="M3862" s="17">
        <v>47.462399999999995</v>
      </c>
      <c r="N3862" s="17">
        <v>19.745000000000005</v>
      </c>
      <c r="O3862" s="18">
        <f t="shared" si="123"/>
        <v>27.717399999999991</v>
      </c>
      <c r="P3862" s="17"/>
    </row>
    <row r="3863" spans="1:17" x14ac:dyDescent="0.2">
      <c r="A3863" s="5">
        <f t="shared" si="122"/>
        <v>2</v>
      </c>
      <c r="B3863" s="15">
        <v>45936</v>
      </c>
      <c r="C3863" t="s">
        <v>46</v>
      </c>
      <c r="D3863" t="s">
        <v>49</v>
      </c>
      <c r="E3863" t="s">
        <v>118</v>
      </c>
      <c r="H3863" t="s">
        <v>45</v>
      </c>
      <c r="I3863" t="s">
        <v>36</v>
      </c>
      <c r="J3863" t="s">
        <v>146</v>
      </c>
      <c r="K3863" s="16">
        <v>14</v>
      </c>
      <c r="L3863" s="17">
        <v>606.44000000000005</v>
      </c>
      <c r="M3863" s="17">
        <v>48.515200000000007</v>
      </c>
      <c r="N3863" s="17">
        <v>18.234999999999999</v>
      </c>
      <c r="O3863" s="18">
        <f t="shared" si="123"/>
        <v>30.280200000000008</v>
      </c>
      <c r="P3863" s="17"/>
    </row>
    <row r="3864" spans="1:17" x14ac:dyDescent="0.2">
      <c r="A3864" s="5">
        <f t="shared" si="122"/>
        <v>2</v>
      </c>
      <c r="B3864" s="15">
        <v>45936</v>
      </c>
      <c r="C3864" t="s">
        <v>48</v>
      </c>
      <c r="D3864" t="s">
        <v>49</v>
      </c>
      <c r="E3864" t="s">
        <v>118</v>
      </c>
      <c r="H3864" t="s">
        <v>45</v>
      </c>
      <c r="I3864" t="s">
        <v>36</v>
      </c>
      <c r="J3864" t="s">
        <v>57</v>
      </c>
      <c r="K3864" s="16">
        <v>13</v>
      </c>
      <c r="L3864" s="17">
        <v>434.95</v>
      </c>
      <c r="M3864" s="17">
        <v>34.795999999999999</v>
      </c>
      <c r="N3864" s="17">
        <v>21.788</v>
      </c>
      <c r="O3864" s="18">
        <f t="shared" si="123"/>
        <v>13.007999999999999</v>
      </c>
      <c r="P3864" s="17"/>
      <c r="Q3864" t="s">
        <v>2</v>
      </c>
    </row>
    <row r="3865" spans="1:17" x14ac:dyDescent="0.2">
      <c r="A3865" s="5">
        <f t="shared" si="122"/>
        <v>2</v>
      </c>
      <c r="B3865" s="15">
        <v>45936</v>
      </c>
      <c r="C3865" t="s">
        <v>55</v>
      </c>
      <c r="D3865" t="s">
        <v>49</v>
      </c>
      <c r="E3865" t="s">
        <v>118</v>
      </c>
      <c r="H3865" t="s">
        <v>35</v>
      </c>
      <c r="I3865" t="s">
        <v>42</v>
      </c>
      <c r="J3865" t="s">
        <v>57</v>
      </c>
      <c r="K3865" s="16">
        <v>9</v>
      </c>
      <c r="L3865" s="17">
        <v>348.12700000000001</v>
      </c>
      <c r="M3865" s="17">
        <v>27.850160000000002</v>
      </c>
      <c r="N3865" s="17">
        <v>17.712</v>
      </c>
      <c r="O3865" s="18">
        <f t="shared" si="123"/>
        <v>10.138160000000003</v>
      </c>
      <c r="P3865" s="17"/>
    </row>
    <row r="3866" spans="1:17" x14ac:dyDescent="0.2">
      <c r="A3866" s="5">
        <f t="shared" si="122"/>
        <v>3</v>
      </c>
      <c r="B3866" s="15">
        <v>45937</v>
      </c>
      <c r="C3866" t="s">
        <v>32</v>
      </c>
      <c r="D3866" t="s">
        <v>49</v>
      </c>
      <c r="E3866" t="s">
        <v>115</v>
      </c>
      <c r="H3866" t="s">
        <v>35</v>
      </c>
      <c r="I3866" t="s">
        <v>39</v>
      </c>
      <c r="J3866" t="s">
        <v>52</v>
      </c>
      <c r="K3866" s="16">
        <v>7</v>
      </c>
      <c r="L3866" s="17">
        <v>273.19299999999998</v>
      </c>
      <c r="M3866" s="17">
        <v>21.855439999999998</v>
      </c>
      <c r="N3866" s="17">
        <v>32.924999999999997</v>
      </c>
      <c r="O3866" s="18">
        <f t="shared" si="123"/>
        <v>-11.069559999999999</v>
      </c>
      <c r="P3866" s="17"/>
    </row>
    <row r="3867" spans="1:17" x14ac:dyDescent="0.2">
      <c r="A3867" s="5">
        <f t="shared" si="122"/>
        <v>3</v>
      </c>
      <c r="B3867" s="15">
        <v>45937</v>
      </c>
      <c r="C3867" t="s">
        <v>39</v>
      </c>
      <c r="D3867" t="s">
        <v>49</v>
      </c>
      <c r="E3867" t="s">
        <v>115</v>
      </c>
      <c r="H3867" t="s">
        <v>35</v>
      </c>
      <c r="I3867" t="s">
        <v>36</v>
      </c>
      <c r="J3867" t="s">
        <v>57</v>
      </c>
      <c r="K3867" s="16">
        <v>6</v>
      </c>
      <c r="L3867" s="17">
        <v>271.221</v>
      </c>
      <c r="M3867" s="17">
        <v>21.697680000000002</v>
      </c>
      <c r="N3867" s="17">
        <v>20.236000000000001</v>
      </c>
      <c r="O3867" s="18">
        <f t="shared" si="123"/>
        <v>1.4616800000000012</v>
      </c>
      <c r="P3867" s="17"/>
    </row>
    <row r="3868" spans="1:17" x14ac:dyDescent="0.2">
      <c r="A3868" s="5">
        <f t="shared" si="122"/>
        <v>3</v>
      </c>
      <c r="B3868" s="15">
        <v>45937</v>
      </c>
      <c r="C3868" t="s">
        <v>42</v>
      </c>
      <c r="D3868" t="s">
        <v>49</v>
      </c>
      <c r="E3868" t="s">
        <v>115</v>
      </c>
      <c r="H3868" t="s">
        <v>51</v>
      </c>
      <c r="I3868" t="s">
        <v>2</v>
      </c>
      <c r="J3868" t="s">
        <v>117</v>
      </c>
      <c r="K3868" s="16">
        <v>10</v>
      </c>
      <c r="L3868" s="17">
        <v>618.11400000000003</v>
      </c>
      <c r="M3868" s="17">
        <v>49.449120000000001</v>
      </c>
      <c r="N3868" s="17">
        <v>41.182000000000002</v>
      </c>
      <c r="O3868" s="18">
        <f t="shared" si="123"/>
        <v>8.2671199999999985</v>
      </c>
      <c r="P3868" s="17"/>
    </row>
    <row r="3869" spans="1:17" x14ac:dyDescent="0.2">
      <c r="A3869" s="5">
        <f t="shared" si="122"/>
        <v>3</v>
      </c>
      <c r="B3869" s="15">
        <v>45937</v>
      </c>
      <c r="C3869" t="s">
        <v>36</v>
      </c>
      <c r="D3869" t="s">
        <v>49</v>
      </c>
      <c r="E3869" t="s">
        <v>115</v>
      </c>
      <c r="H3869" t="s">
        <v>51</v>
      </c>
      <c r="I3869" t="s">
        <v>2</v>
      </c>
      <c r="J3869" t="s">
        <v>117</v>
      </c>
      <c r="K3869" s="16">
        <v>11</v>
      </c>
      <c r="L3869" s="17">
        <v>705.31600000000003</v>
      </c>
      <c r="M3869" s="17">
        <v>56.425280000000001</v>
      </c>
      <c r="N3869" s="17">
        <v>40.272000000000006</v>
      </c>
      <c r="O3869" s="18">
        <f t="shared" si="123"/>
        <v>16.153279999999995</v>
      </c>
      <c r="P3869" s="17"/>
    </row>
    <row r="3870" spans="1:17" x14ac:dyDescent="0.2">
      <c r="A3870" s="5">
        <f t="shared" si="122"/>
        <v>3</v>
      </c>
      <c r="B3870" s="15">
        <v>45937</v>
      </c>
      <c r="C3870" t="s">
        <v>44</v>
      </c>
      <c r="D3870" t="s">
        <v>49</v>
      </c>
      <c r="E3870" t="s">
        <v>115</v>
      </c>
      <c r="H3870" t="s">
        <v>45</v>
      </c>
      <c r="I3870" t="s">
        <v>36</v>
      </c>
      <c r="J3870" t="s">
        <v>57</v>
      </c>
      <c r="K3870" s="16">
        <v>11</v>
      </c>
      <c r="L3870" s="17">
        <v>643.33299999999997</v>
      </c>
      <c r="M3870" s="17">
        <v>51.466639999999998</v>
      </c>
      <c r="N3870" s="17">
        <v>25.643999999999998</v>
      </c>
      <c r="O3870" s="18">
        <f t="shared" si="123"/>
        <v>25.82264</v>
      </c>
      <c r="P3870" s="17"/>
    </row>
    <row r="3871" spans="1:17" x14ac:dyDescent="0.2">
      <c r="A3871" s="5">
        <f t="shared" si="122"/>
        <v>3</v>
      </c>
      <c r="B3871" s="15">
        <v>45937</v>
      </c>
      <c r="C3871" t="s">
        <v>46</v>
      </c>
      <c r="D3871" t="s">
        <v>49</v>
      </c>
      <c r="E3871" t="s">
        <v>115</v>
      </c>
      <c r="H3871" t="s">
        <v>51</v>
      </c>
      <c r="I3871" t="s">
        <v>2</v>
      </c>
      <c r="J3871" t="s">
        <v>57</v>
      </c>
      <c r="K3871" s="16">
        <v>12</v>
      </c>
      <c r="L3871" s="17">
        <v>792.81600000000003</v>
      </c>
      <c r="M3871" s="17">
        <v>63.425280000000001</v>
      </c>
      <c r="N3871" s="17">
        <v>20.202000000000002</v>
      </c>
      <c r="O3871" s="18">
        <f t="shared" si="123"/>
        <v>43.223280000000003</v>
      </c>
      <c r="P3871" s="17"/>
    </row>
    <row r="3872" spans="1:17" x14ac:dyDescent="0.2">
      <c r="A3872" s="5">
        <f t="shared" si="122"/>
        <v>3</v>
      </c>
      <c r="B3872" s="15">
        <v>45937</v>
      </c>
      <c r="C3872" t="s">
        <v>48</v>
      </c>
      <c r="D3872" t="s">
        <v>49</v>
      </c>
      <c r="E3872" t="s">
        <v>115</v>
      </c>
      <c r="H3872" t="s">
        <v>54</v>
      </c>
      <c r="I3872" t="s">
        <v>36</v>
      </c>
      <c r="J3872" t="s">
        <v>57</v>
      </c>
      <c r="K3872" s="16">
        <v>12</v>
      </c>
      <c r="L3872" s="17">
        <v>537.50099999999998</v>
      </c>
      <c r="M3872" s="17">
        <v>43.000079999999997</v>
      </c>
      <c r="N3872" s="17">
        <v>23.588999999999999</v>
      </c>
      <c r="O3872" s="18">
        <f t="shared" si="123"/>
        <v>19.411079999999998</v>
      </c>
      <c r="P3872" s="17"/>
      <c r="Q3872" t="s">
        <v>2</v>
      </c>
    </row>
    <row r="3873" spans="1:17" x14ac:dyDescent="0.2">
      <c r="A3873" s="5">
        <f t="shared" si="122"/>
        <v>3</v>
      </c>
      <c r="B3873" s="15">
        <v>45937</v>
      </c>
      <c r="C3873" t="s">
        <v>55</v>
      </c>
      <c r="D3873" t="s">
        <v>49</v>
      </c>
      <c r="E3873" t="s">
        <v>115</v>
      </c>
      <c r="H3873" t="s">
        <v>54</v>
      </c>
      <c r="I3873" t="s">
        <v>36</v>
      </c>
      <c r="J3873" t="s">
        <v>57</v>
      </c>
      <c r="K3873" s="16">
        <v>13</v>
      </c>
      <c r="L3873" s="17">
        <v>691.02300000000002</v>
      </c>
      <c r="M3873" s="17">
        <v>55.281840000000003</v>
      </c>
      <c r="N3873" s="17">
        <v>26.524000000000001</v>
      </c>
      <c r="O3873" s="18">
        <f t="shared" si="123"/>
        <v>28.757840000000002</v>
      </c>
      <c r="P3873" s="17"/>
    </row>
    <row r="3874" spans="1:17" x14ac:dyDescent="0.2">
      <c r="A3874" s="5">
        <f t="shared" si="122"/>
        <v>3</v>
      </c>
      <c r="B3874" s="15">
        <v>45937</v>
      </c>
      <c r="C3874" t="s">
        <v>32</v>
      </c>
      <c r="D3874" t="s">
        <v>33</v>
      </c>
      <c r="E3874" t="s">
        <v>91</v>
      </c>
      <c r="F3874" t="s">
        <v>53</v>
      </c>
      <c r="H3874" t="s">
        <v>54</v>
      </c>
      <c r="I3874" t="s">
        <v>2</v>
      </c>
      <c r="J3874" t="s">
        <v>40</v>
      </c>
      <c r="K3874" s="16">
        <v>15</v>
      </c>
      <c r="L3874" s="17">
        <v>5798.7079999999996</v>
      </c>
      <c r="M3874" s="17">
        <v>463.89663999999999</v>
      </c>
      <c r="N3874" s="17">
        <v>116.10000000000001</v>
      </c>
      <c r="O3874" s="18">
        <f t="shared" si="123"/>
        <v>347.79663999999997</v>
      </c>
      <c r="P3874" s="17"/>
    </row>
    <row r="3875" spans="1:17" x14ac:dyDescent="0.2">
      <c r="A3875" s="5">
        <f t="shared" si="122"/>
        <v>3</v>
      </c>
      <c r="B3875" s="15">
        <v>45937</v>
      </c>
      <c r="C3875" t="s">
        <v>39</v>
      </c>
      <c r="D3875" t="s">
        <v>33</v>
      </c>
      <c r="E3875" t="s">
        <v>91</v>
      </c>
      <c r="H3875" t="s">
        <v>35</v>
      </c>
      <c r="I3875" t="s">
        <v>32</v>
      </c>
      <c r="J3875" t="s">
        <v>43</v>
      </c>
      <c r="K3875" s="16">
        <v>6</v>
      </c>
      <c r="L3875" s="17">
        <v>426.00900000000001</v>
      </c>
      <c r="M3875" s="17">
        <v>34.080719999999999</v>
      </c>
      <c r="N3875" s="17">
        <v>74.352999999999994</v>
      </c>
      <c r="O3875" s="18">
        <f t="shared" si="123"/>
        <v>-40.272279999999995</v>
      </c>
      <c r="P3875" s="17"/>
      <c r="Q3875" t="s">
        <v>2</v>
      </c>
    </row>
    <row r="3876" spans="1:17" x14ac:dyDescent="0.2">
      <c r="A3876" s="5">
        <f t="shared" si="122"/>
        <v>3</v>
      </c>
      <c r="B3876" s="15">
        <v>45937</v>
      </c>
      <c r="C3876" t="s">
        <v>42</v>
      </c>
      <c r="D3876" t="s">
        <v>33</v>
      </c>
      <c r="E3876" t="s">
        <v>91</v>
      </c>
      <c r="H3876" t="s">
        <v>35</v>
      </c>
      <c r="I3876" t="s">
        <v>39</v>
      </c>
      <c r="J3876" t="s">
        <v>52</v>
      </c>
      <c r="K3876" s="16">
        <v>8</v>
      </c>
      <c r="L3876" s="17">
        <v>535.18700000000001</v>
      </c>
      <c r="M3876" s="17">
        <v>42.814959999999999</v>
      </c>
      <c r="N3876" s="17">
        <v>67.00800000000001</v>
      </c>
      <c r="O3876" s="18">
        <f t="shared" si="123"/>
        <v>-24.193040000000011</v>
      </c>
      <c r="P3876" s="17"/>
    </row>
    <row r="3877" spans="1:17" x14ac:dyDescent="0.2">
      <c r="A3877" s="5">
        <f t="shared" si="122"/>
        <v>3</v>
      </c>
      <c r="B3877" s="15">
        <v>45937</v>
      </c>
      <c r="C3877" t="s">
        <v>36</v>
      </c>
      <c r="D3877" t="s">
        <v>33</v>
      </c>
      <c r="E3877" t="s">
        <v>91</v>
      </c>
      <c r="H3877" t="s">
        <v>35</v>
      </c>
      <c r="I3877" t="s">
        <v>39</v>
      </c>
      <c r="J3877" t="s">
        <v>59</v>
      </c>
      <c r="K3877" s="16">
        <v>7</v>
      </c>
      <c r="L3877" s="17">
        <v>455.68</v>
      </c>
      <c r="M3877" s="17">
        <v>36.4544</v>
      </c>
      <c r="N3877" s="17">
        <v>64.419000000000011</v>
      </c>
      <c r="O3877" s="18">
        <f t="shared" si="123"/>
        <v>-27.964600000000011</v>
      </c>
      <c r="P3877" s="17"/>
    </row>
    <row r="3878" spans="1:17" x14ac:dyDescent="0.2">
      <c r="A3878" s="5">
        <f t="shared" si="122"/>
        <v>3</v>
      </c>
      <c r="B3878" s="15">
        <v>45937</v>
      </c>
      <c r="C3878" t="s">
        <v>44</v>
      </c>
      <c r="D3878" t="s">
        <v>33</v>
      </c>
      <c r="E3878" t="s">
        <v>91</v>
      </c>
      <c r="H3878" t="s">
        <v>35</v>
      </c>
      <c r="I3878" t="s">
        <v>39</v>
      </c>
      <c r="J3878" t="s">
        <v>52</v>
      </c>
      <c r="K3878" s="16">
        <v>12</v>
      </c>
      <c r="L3878" s="17">
        <v>711.17200000000003</v>
      </c>
      <c r="M3878" s="17">
        <v>56.89376</v>
      </c>
      <c r="N3878" s="17">
        <v>57.28</v>
      </c>
      <c r="O3878" s="18">
        <f t="shared" si="123"/>
        <v>-0.3862400000000008</v>
      </c>
      <c r="P3878" s="17"/>
    </row>
    <row r="3879" spans="1:17" x14ac:dyDescent="0.2">
      <c r="A3879" s="5">
        <f t="shared" si="122"/>
        <v>3</v>
      </c>
      <c r="B3879" s="15">
        <v>45937</v>
      </c>
      <c r="C3879" t="s">
        <v>46</v>
      </c>
      <c r="D3879" t="s">
        <v>33</v>
      </c>
      <c r="E3879" t="s">
        <v>91</v>
      </c>
      <c r="H3879" t="s">
        <v>35</v>
      </c>
      <c r="I3879" t="s">
        <v>42</v>
      </c>
      <c r="J3879" t="s">
        <v>40</v>
      </c>
      <c r="K3879" s="16">
        <v>6</v>
      </c>
      <c r="L3879" s="17">
        <v>424.05700000000002</v>
      </c>
      <c r="M3879" s="17">
        <v>33.92456</v>
      </c>
      <c r="N3879" s="17">
        <v>56.761000000000003</v>
      </c>
      <c r="O3879" s="18">
        <f t="shared" si="123"/>
        <v>-22.836440000000003</v>
      </c>
      <c r="P3879" s="17"/>
    </row>
    <row r="3880" spans="1:17" x14ac:dyDescent="0.2">
      <c r="A3880" s="5">
        <f t="shared" si="122"/>
        <v>3</v>
      </c>
      <c r="B3880" s="15">
        <v>45937</v>
      </c>
      <c r="C3880" t="s">
        <v>48</v>
      </c>
      <c r="D3880" t="s">
        <v>33</v>
      </c>
      <c r="E3880" t="s">
        <v>91</v>
      </c>
      <c r="H3880" t="s">
        <v>126</v>
      </c>
      <c r="I3880" t="s">
        <v>2</v>
      </c>
      <c r="J3880" t="s">
        <v>43</v>
      </c>
      <c r="K3880" s="16">
        <v>10</v>
      </c>
      <c r="L3880" s="17">
        <v>698.87599999999998</v>
      </c>
      <c r="M3880" s="17">
        <v>55.910080000000001</v>
      </c>
      <c r="N3880" s="17">
        <v>120.22199999999999</v>
      </c>
      <c r="O3880" s="18">
        <f t="shared" si="123"/>
        <v>-64.311919999999986</v>
      </c>
      <c r="P3880" s="17"/>
    </row>
    <row r="3881" spans="1:17" x14ac:dyDescent="0.2">
      <c r="A3881" s="5">
        <f t="shared" si="122"/>
        <v>3</v>
      </c>
      <c r="B3881" s="15">
        <v>45937</v>
      </c>
      <c r="C3881" t="s">
        <v>55</v>
      </c>
      <c r="D3881" t="s">
        <v>33</v>
      </c>
      <c r="E3881" t="s">
        <v>91</v>
      </c>
      <c r="H3881" t="s">
        <v>54</v>
      </c>
      <c r="I3881" t="s">
        <v>2</v>
      </c>
      <c r="J3881" t="s">
        <v>40</v>
      </c>
      <c r="K3881" s="16">
        <v>13</v>
      </c>
      <c r="L3881" s="17">
        <v>924.77099999999996</v>
      </c>
      <c r="M3881" s="17">
        <v>73.981679999999997</v>
      </c>
      <c r="N3881" s="17">
        <v>75.915999999999997</v>
      </c>
      <c r="O3881" s="18">
        <f t="shared" si="123"/>
        <v>-1.9343199999999996</v>
      </c>
      <c r="P3881" s="17"/>
    </row>
    <row r="3882" spans="1:17" x14ac:dyDescent="0.2">
      <c r="A3882" s="5">
        <f t="shared" si="122"/>
        <v>4</v>
      </c>
      <c r="B3882" s="15">
        <v>45938</v>
      </c>
      <c r="C3882" t="s">
        <v>32</v>
      </c>
      <c r="D3882" t="s">
        <v>49</v>
      </c>
      <c r="E3882" t="s">
        <v>134</v>
      </c>
      <c r="H3882" t="s">
        <v>35</v>
      </c>
      <c r="I3882" t="s">
        <v>2</v>
      </c>
      <c r="J3882" t="s">
        <v>52</v>
      </c>
      <c r="K3882" s="16">
        <v>6</v>
      </c>
      <c r="L3882" s="17">
        <v>158.50399999999999</v>
      </c>
      <c r="M3882" s="17">
        <v>12.68032</v>
      </c>
      <c r="N3882" s="17">
        <v>17.547999999999998</v>
      </c>
      <c r="O3882" s="18">
        <f t="shared" si="123"/>
        <v>-4.8676799999999982</v>
      </c>
      <c r="P3882" s="17"/>
    </row>
    <row r="3883" spans="1:17" x14ac:dyDescent="0.2">
      <c r="A3883" s="5">
        <f t="shared" si="122"/>
        <v>4</v>
      </c>
      <c r="B3883" s="15">
        <v>45938</v>
      </c>
      <c r="C3883" t="s">
        <v>39</v>
      </c>
      <c r="D3883" t="s">
        <v>49</v>
      </c>
      <c r="E3883" t="s">
        <v>134</v>
      </c>
      <c r="H3883" t="s">
        <v>45</v>
      </c>
      <c r="I3883" t="s">
        <v>2</v>
      </c>
      <c r="J3883" t="s">
        <v>117</v>
      </c>
      <c r="K3883" s="16">
        <v>12</v>
      </c>
      <c r="L3883" s="17">
        <v>550.21299999999997</v>
      </c>
      <c r="M3883" s="17">
        <v>44.017040000000001</v>
      </c>
      <c r="N3883" s="17">
        <v>23.727</v>
      </c>
      <c r="O3883" s="18">
        <f t="shared" si="123"/>
        <v>20.290040000000001</v>
      </c>
      <c r="P3883" s="17"/>
    </row>
    <row r="3884" spans="1:17" x14ac:dyDescent="0.2">
      <c r="A3884" s="5">
        <f t="shared" si="122"/>
        <v>4</v>
      </c>
      <c r="B3884" s="15">
        <v>45938</v>
      </c>
      <c r="C3884" t="s">
        <v>42</v>
      </c>
      <c r="D3884" t="s">
        <v>49</v>
      </c>
      <c r="E3884" t="s">
        <v>134</v>
      </c>
      <c r="H3884" t="s">
        <v>51</v>
      </c>
      <c r="I3884" t="s">
        <v>2</v>
      </c>
      <c r="J3884" t="s">
        <v>57</v>
      </c>
      <c r="K3884" s="16">
        <v>13</v>
      </c>
      <c r="L3884" s="17">
        <v>629.51300000000003</v>
      </c>
      <c r="M3884" s="17">
        <v>50.361040000000003</v>
      </c>
      <c r="N3884" s="17">
        <v>19.841999999999999</v>
      </c>
      <c r="O3884" s="18">
        <f t="shared" si="123"/>
        <v>30.519040000000004</v>
      </c>
      <c r="P3884" s="17"/>
    </row>
    <row r="3885" spans="1:17" x14ac:dyDescent="0.2">
      <c r="A3885" s="5">
        <f t="shared" si="122"/>
        <v>4</v>
      </c>
      <c r="B3885" s="15">
        <v>45938</v>
      </c>
      <c r="C3885" t="s">
        <v>36</v>
      </c>
      <c r="D3885" t="s">
        <v>49</v>
      </c>
      <c r="E3885" t="s">
        <v>134</v>
      </c>
      <c r="H3885" t="s">
        <v>51</v>
      </c>
      <c r="I3885" t="s">
        <v>2</v>
      </c>
      <c r="J3885" t="s">
        <v>57</v>
      </c>
      <c r="K3885" s="16">
        <v>14</v>
      </c>
      <c r="L3885" s="17">
        <v>627.84100000000001</v>
      </c>
      <c r="M3885" s="17">
        <v>50.22728</v>
      </c>
      <c r="N3885" s="17">
        <v>20.550000000000004</v>
      </c>
      <c r="O3885" s="18">
        <f t="shared" si="123"/>
        <v>29.677279999999996</v>
      </c>
      <c r="P3885" s="17"/>
    </row>
    <row r="3886" spans="1:17" x14ac:dyDescent="0.2">
      <c r="A3886" s="5">
        <f t="shared" si="122"/>
        <v>4</v>
      </c>
      <c r="B3886" s="15">
        <v>45938</v>
      </c>
      <c r="C3886" t="s">
        <v>44</v>
      </c>
      <c r="D3886" t="s">
        <v>49</v>
      </c>
      <c r="E3886" t="s">
        <v>134</v>
      </c>
      <c r="H3886" t="s">
        <v>54</v>
      </c>
      <c r="I3886" t="s">
        <v>36</v>
      </c>
      <c r="J3886" t="s">
        <v>57</v>
      </c>
      <c r="K3886" s="16">
        <v>14</v>
      </c>
      <c r="L3886" s="17">
        <v>559.67899999999997</v>
      </c>
      <c r="M3886" s="17">
        <v>44.774319999999996</v>
      </c>
      <c r="N3886" s="17">
        <v>19.509999999999998</v>
      </c>
      <c r="O3886" s="18">
        <f t="shared" si="123"/>
        <v>25.264319999999998</v>
      </c>
      <c r="P3886" s="17"/>
    </row>
    <row r="3887" spans="1:17" x14ac:dyDescent="0.2">
      <c r="A3887" s="5">
        <f t="shared" si="122"/>
        <v>4</v>
      </c>
      <c r="B3887" s="15">
        <v>45938</v>
      </c>
      <c r="C3887" t="s">
        <v>46</v>
      </c>
      <c r="D3887" t="s">
        <v>49</v>
      </c>
      <c r="E3887" t="s">
        <v>134</v>
      </c>
      <c r="H3887" t="s">
        <v>54</v>
      </c>
      <c r="I3887" t="s">
        <v>36</v>
      </c>
      <c r="J3887" t="s">
        <v>57</v>
      </c>
      <c r="K3887" s="16">
        <v>14</v>
      </c>
      <c r="L3887" s="17">
        <v>648.84299999999996</v>
      </c>
      <c r="M3887" s="17">
        <v>51.907440000000001</v>
      </c>
      <c r="N3887" s="17">
        <v>20.462999999999997</v>
      </c>
      <c r="O3887" s="18">
        <f t="shared" si="123"/>
        <v>31.444440000000004</v>
      </c>
      <c r="P3887" s="17"/>
    </row>
    <row r="3888" spans="1:17" x14ac:dyDescent="0.2">
      <c r="A3888" s="5">
        <f t="shared" si="122"/>
        <v>4</v>
      </c>
      <c r="B3888" s="15">
        <v>45938</v>
      </c>
      <c r="C3888" t="s">
        <v>48</v>
      </c>
      <c r="D3888" t="s">
        <v>49</v>
      </c>
      <c r="E3888" t="s">
        <v>134</v>
      </c>
      <c r="H3888" t="s">
        <v>54</v>
      </c>
      <c r="I3888" t="s">
        <v>36</v>
      </c>
      <c r="J3888" t="s">
        <v>57</v>
      </c>
      <c r="K3888" s="16">
        <v>14</v>
      </c>
      <c r="L3888" s="17">
        <v>637.00400000000002</v>
      </c>
      <c r="M3888" s="17">
        <v>50.960320000000003</v>
      </c>
      <c r="N3888" s="17">
        <v>23.457999999999998</v>
      </c>
      <c r="O3888" s="18">
        <f t="shared" si="123"/>
        <v>27.502320000000005</v>
      </c>
      <c r="P3888" s="17"/>
    </row>
    <row r="3889" spans="1:17" x14ac:dyDescent="0.2">
      <c r="A3889" s="5">
        <f t="shared" si="122"/>
        <v>4</v>
      </c>
      <c r="B3889" s="15">
        <v>45938</v>
      </c>
      <c r="C3889" t="s">
        <v>55</v>
      </c>
      <c r="D3889" t="s">
        <v>49</v>
      </c>
      <c r="E3889" t="s">
        <v>134</v>
      </c>
      <c r="H3889" t="s">
        <v>54</v>
      </c>
      <c r="I3889" t="s">
        <v>36</v>
      </c>
      <c r="J3889" t="s">
        <v>57</v>
      </c>
      <c r="K3889" s="16">
        <v>14</v>
      </c>
      <c r="L3889" s="17">
        <v>689.154</v>
      </c>
      <c r="M3889" s="17">
        <v>55.13232</v>
      </c>
      <c r="N3889" s="17">
        <v>26.332999999999998</v>
      </c>
      <c r="O3889" s="18">
        <f t="shared" si="123"/>
        <v>28.799320000000002</v>
      </c>
      <c r="P3889" s="17"/>
    </row>
    <row r="3890" spans="1:17" x14ac:dyDescent="0.2">
      <c r="A3890" s="5">
        <f t="shared" si="122"/>
        <v>4</v>
      </c>
      <c r="B3890" s="15">
        <v>45938</v>
      </c>
      <c r="C3890" t="s">
        <v>32</v>
      </c>
      <c r="D3890" t="s">
        <v>49</v>
      </c>
      <c r="E3890" t="s">
        <v>56</v>
      </c>
      <c r="H3890" t="s">
        <v>54</v>
      </c>
      <c r="I3890" t="s">
        <v>2</v>
      </c>
      <c r="J3890" t="s">
        <v>52</v>
      </c>
      <c r="K3890" s="16">
        <v>13</v>
      </c>
      <c r="L3890" s="17">
        <v>731.05100000000004</v>
      </c>
      <c r="M3890" s="17">
        <v>58.484080000000006</v>
      </c>
      <c r="N3890" s="17">
        <v>36.89</v>
      </c>
      <c r="O3890" s="18">
        <f t="shared" si="123"/>
        <v>21.594080000000005</v>
      </c>
      <c r="P3890" s="17"/>
    </row>
    <row r="3891" spans="1:17" x14ac:dyDescent="0.2">
      <c r="A3891" s="5">
        <f t="shared" si="122"/>
        <v>4</v>
      </c>
      <c r="B3891" s="15">
        <v>45938</v>
      </c>
      <c r="C3891" t="s">
        <v>39</v>
      </c>
      <c r="D3891" t="s">
        <v>49</v>
      </c>
      <c r="E3891" t="s">
        <v>56</v>
      </c>
      <c r="H3891" t="s">
        <v>54</v>
      </c>
      <c r="I3891" t="s">
        <v>36</v>
      </c>
      <c r="J3891" t="s">
        <v>57</v>
      </c>
      <c r="K3891" s="16">
        <v>11</v>
      </c>
      <c r="L3891" s="17">
        <v>592.87300000000005</v>
      </c>
      <c r="M3891" s="17">
        <v>47.429840000000006</v>
      </c>
      <c r="N3891" s="17">
        <v>26.699000000000002</v>
      </c>
      <c r="O3891" s="18">
        <f t="shared" si="123"/>
        <v>20.730840000000004</v>
      </c>
      <c r="P3891" s="17"/>
    </row>
    <row r="3892" spans="1:17" x14ac:dyDescent="0.2">
      <c r="A3892" s="5">
        <f t="shared" si="122"/>
        <v>4</v>
      </c>
      <c r="B3892" s="15">
        <v>45938</v>
      </c>
      <c r="C3892" t="s">
        <v>42</v>
      </c>
      <c r="D3892" t="s">
        <v>49</v>
      </c>
      <c r="E3892" t="s">
        <v>56</v>
      </c>
      <c r="H3892" t="s">
        <v>51</v>
      </c>
      <c r="I3892" t="s">
        <v>2</v>
      </c>
      <c r="J3892" t="s">
        <v>117</v>
      </c>
      <c r="K3892" s="16">
        <v>10</v>
      </c>
      <c r="L3892" s="17">
        <v>626.702</v>
      </c>
      <c r="M3892" s="17">
        <v>50.136160000000004</v>
      </c>
      <c r="N3892" s="17">
        <v>38.136000000000003</v>
      </c>
      <c r="O3892" s="18">
        <f t="shared" si="123"/>
        <v>12.000160000000001</v>
      </c>
      <c r="P3892" s="17"/>
    </row>
    <row r="3893" spans="1:17" x14ac:dyDescent="0.2">
      <c r="A3893" s="5">
        <f t="shared" si="122"/>
        <v>4</v>
      </c>
      <c r="B3893" s="15">
        <v>45938</v>
      </c>
      <c r="C3893" t="s">
        <v>36</v>
      </c>
      <c r="D3893" t="s">
        <v>49</v>
      </c>
      <c r="E3893" t="s">
        <v>56</v>
      </c>
      <c r="H3893" t="s">
        <v>35</v>
      </c>
      <c r="I3893" t="s">
        <v>36</v>
      </c>
      <c r="J3893" t="s">
        <v>57</v>
      </c>
      <c r="K3893" s="16">
        <v>11</v>
      </c>
      <c r="L3893" s="17">
        <v>731.72299999999996</v>
      </c>
      <c r="M3893" s="17">
        <v>58.537839999999996</v>
      </c>
      <c r="N3893" s="17">
        <v>20.838000000000001</v>
      </c>
      <c r="O3893" s="18">
        <f t="shared" si="123"/>
        <v>37.699839999999995</v>
      </c>
      <c r="P3893" s="17"/>
    </row>
    <row r="3894" spans="1:17" x14ac:dyDescent="0.2">
      <c r="A3894" s="5">
        <f t="shared" si="122"/>
        <v>4</v>
      </c>
      <c r="B3894" s="15">
        <v>45938</v>
      </c>
      <c r="C3894" t="s">
        <v>44</v>
      </c>
      <c r="D3894" t="s">
        <v>49</v>
      </c>
      <c r="E3894" t="s">
        <v>56</v>
      </c>
      <c r="H3894" t="s">
        <v>45</v>
      </c>
      <c r="I3894" t="s">
        <v>2</v>
      </c>
      <c r="J3894" t="s">
        <v>52</v>
      </c>
      <c r="K3894" s="16">
        <v>9</v>
      </c>
      <c r="L3894" s="17">
        <v>687.39099999999996</v>
      </c>
      <c r="M3894" s="17">
        <v>54.991279999999996</v>
      </c>
      <c r="N3894" s="17">
        <v>18.177</v>
      </c>
      <c r="O3894" s="18">
        <f t="shared" si="123"/>
        <v>36.814279999999997</v>
      </c>
      <c r="P3894" s="17"/>
    </row>
    <row r="3895" spans="1:17" x14ac:dyDescent="0.2">
      <c r="A3895" s="5">
        <f t="shared" si="122"/>
        <v>4</v>
      </c>
      <c r="B3895" s="15">
        <v>45938</v>
      </c>
      <c r="C3895" t="s">
        <v>46</v>
      </c>
      <c r="D3895" t="s">
        <v>49</v>
      </c>
      <c r="E3895" t="s">
        <v>56</v>
      </c>
      <c r="H3895" t="s">
        <v>35</v>
      </c>
      <c r="I3895" t="s">
        <v>42</v>
      </c>
      <c r="J3895" t="s">
        <v>52</v>
      </c>
      <c r="K3895" s="16">
        <v>8</v>
      </c>
      <c r="L3895" s="17">
        <v>532.87400000000002</v>
      </c>
      <c r="M3895" s="17">
        <v>42.629920000000006</v>
      </c>
      <c r="N3895" s="17">
        <v>32.018000000000001</v>
      </c>
      <c r="O3895" s="18">
        <f t="shared" si="123"/>
        <v>10.611920000000005</v>
      </c>
      <c r="P3895" s="17"/>
    </row>
    <row r="3896" spans="1:17" x14ac:dyDescent="0.2">
      <c r="A3896" s="5">
        <f t="shared" si="122"/>
        <v>4</v>
      </c>
      <c r="B3896" s="15">
        <v>45938</v>
      </c>
      <c r="C3896" t="s">
        <v>48</v>
      </c>
      <c r="D3896" t="s">
        <v>49</v>
      </c>
      <c r="E3896" t="s">
        <v>56</v>
      </c>
      <c r="H3896" t="s">
        <v>45</v>
      </c>
      <c r="I3896" t="s">
        <v>36</v>
      </c>
      <c r="J3896" t="s">
        <v>57</v>
      </c>
      <c r="K3896" s="16">
        <v>7</v>
      </c>
      <c r="L3896" s="17">
        <v>366.80200000000002</v>
      </c>
      <c r="M3896" s="17">
        <v>29.344160000000002</v>
      </c>
      <c r="N3896" s="17">
        <v>22.585000000000001</v>
      </c>
      <c r="O3896" s="18">
        <f t="shared" si="123"/>
        <v>6.7591600000000014</v>
      </c>
      <c r="P3896" s="17"/>
    </row>
    <row r="3897" spans="1:17" x14ac:dyDescent="0.2">
      <c r="A3897" s="5">
        <f t="shared" si="122"/>
        <v>4</v>
      </c>
      <c r="B3897" s="15">
        <v>45938</v>
      </c>
      <c r="C3897" t="s">
        <v>55</v>
      </c>
      <c r="D3897" t="s">
        <v>49</v>
      </c>
      <c r="E3897" t="s">
        <v>56</v>
      </c>
      <c r="H3897" t="s">
        <v>54</v>
      </c>
      <c r="I3897" t="s">
        <v>36</v>
      </c>
      <c r="J3897" t="s">
        <v>57</v>
      </c>
      <c r="K3897" s="16">
        <v>9</v>
      </c>
      <c r="L3897" s="17">
        <v>350.20400000000001</v>
      </c>
      <c r="M3897" s="17">
        <v>28.01632</v>
      </c>
      <c r="N3897" s="17">
        <v>23.221999999999998</v>
      </c>
      <c r="O3897" s="18">
        <f t="shared" si="123"/>
        <v>4.7943200000000026</v>
      </c>
      <c r="P3897" s="17"/>
    </row>
    <row r="3898" spans="1:17" x14ac:dyDescent="0.2">
      <c r="A3898" s="5">
        <f t="shared" si="122"/>
        <v>5</v>
      </c>
      <c r="B3898" s="15">
        <v>45939</v>
      </c>
      <c r="C3898" t="s">
        <v>32</v>
      </c>
      <c r="D3898" t="s">
        <v>49</v>
      </c>
      <c r="E3898" t="s">
        <v>108</v>
      </c>
      <c r="F3898" t="s">
        <v>53</v>
      </c>
      <c r="H3898" t="s">
        <v>54</v>
      </c>
      <c r="I3898" t="s">
        <v>2</v>
      </c>
      <c r="J3898" t="s">
        <v>52</v>
      </c>
      <c r="K3898" s="16">
        <v>16</v>
      </c>
      <c r="L3898" s="17">
        <v>6382.6120000000001</v>
      </c>
      <c r="M3898" s="17">
        <v>510.60896000000002</v>
      </c>
      <c r="N3898" s="17">
        <v>103.26100000000001</v>
      </c>
      <c r="O3898" s="18">
        <f t="shared" si="123"/>
        <v>407.34796</v>
      </c>
      <c r="P3898" s="17"/>
    </row>
    <row r="3899" spans="1:17" x14ac:dyDescent="0.2">
      <c r="A3899" s="5">
        <f t="shared" si="122"/>
        <v>5</v>
      </c>
      <c r="B3899" s="15">
        <v>45939</v>
      </c>
      <c r="C3899" t="s">
        <v>39</v>
      </c>
      <c r="D3899" t="s">
        <v>49</v>
      </c>
      <c r="E3899" t="s">
        <v>108</v>
      </c>
      <c r="H3899" t="s">
        <v>73</v>
      </c>
      <c r="I3899" t="s">
        <v>2</v>
      </c>
      <c r="J3899" t="s">
        <v>117</v>
      </c>
      <c r="K3899" s="16">
        <v>14</v>
      </c>
      <c r="L3899" s="17">
        <v>630.51599999999996</v>
      </c>
      <c r="M3899" s="17">
        <v>50.441279999999999</v>
      </c>
      <c r="N3899" s="17">
        <v>52.634</v>
      </c>
      <c r="O3899" s="18">
        <f t="shared" si="123"/>
        <v>-2.1927200000000013</v>
      </c>
      <c r="P3899" s="17"/>
    </row>
    <row r="3900" spans="1:17" x14ac:dyDescent="0.2">
      <c r="A3900" s="5">
        <f t="shared" si="122"/>
        <v>5</v>
      </c>
      <c r="B3900" s="15">
        <v>45939</v>
      </c>
      <c r="C3900" t="s">
        <v>42</v>
      </c>
      <c r="D3900" t="s">
        <v>49</v>
      </c>
      <c r="E3900" t="s">
        <v>108</v>
      </c>
      <c r="H3900" t="s">
        <v>73</v>
      </c>
      <c r="I3900" t="s">
        <v>2</v>
      </c>
      <c r="J3900" t="s">
        <v>117</v>
      </c>
      <c r="K3900" s="16">
        <v>11</v>
      </c>
      <c r="L3900" s="17">
        <v>710.79100000000005</v>
      </c>
      <c r="M3900" s="17">
        <v>56.863280000000003</v>
      </c>
      <c r="N3900" s="17">
        <v>48.688000000000002</v>
      </c>
      <c r="O3900" s="18">
        <f t="shared" si="123"/>
        <v>8.1752800000000008</v>
      </c>
      <c r="P3900" s="17"/>
    </row>
    <row r="3901" spans="1:17" x14ac:dyDescent="0.2">
      <c r="A3901" s="5">
        <f t="shared" si="122"/>
        <v>5</v>
      </c>
      <c r="B3901" s="15">
        <v>45939</v>
      </c>
      <c r="C3901" t="s">
        <v>36</v>
      </c>
      <c r="D3901" t="s">
        <v>49</v>
      </c>
      <c r="E3901" t="s">
        <v>108</v>
      </c>
      <c r="H3901" t="s">
        <v>63</v>
      </c>
      <c r="I3901" t="s">
        <v>121</v>
      </c>
      <c r="J3901" t="s">
        <v>128</v>
      </c>
      <c r="K3901" s="16">
        <v>9</v>
      </c>
      <c r="L3901" s="17">
        <v>758.95500000000004</v>
      </c>
      <c r="M3901" s="17">
        <v>60.716400000000007</v>
      </c>
      <c r="N3901" s="17">
        <v>54.28</v>
      </c>
      <c r="O3901" s="18">
        <f t="shared" si="123"/>
        <v>6.4364000000000061</v>
      </c>
      <c r="P3901" s="17"/>
    </row>
    <row r="3902" spans="1:17" x14ac:dyDescent="0.2">
      <c r="A3902" s="5">
        <f t="shared" si="122"/>
        <v>5</v>
      </c>
      <c r="B3902" s="15">
        <v>45939</v>
      </c>
      <c r="C3902" t="s">
        <v>44</v>
      </c>
      <c r="D3902" t="s">
        <v>49</v>
      </c>
      <c r="E3902" t="s">
        <v>108</v>
      </c>
      <c r="H3902" t="s">
        <v>54</v>
      </c>
      <c r="I3902" t="s">
        <v>2</v>
      </c>
      <c r="J3902" t="s">
        <v>117</v>
      </c>
      <c r="K3902" s="16">
        <v>13</v>
      </c>
      <c r="L3902" s="17">
        <v>792.18799999999999</v>
      </c>
      <c r="M3902" s="17">
        <v>63.375039999999998</v>
      </c>
      <c r="N3902" s="17">
        <v>43.600000000000009</v>
      </c>
      <c r="O3902" s="18">
        <f t="shared" si="123"/>
        <v>19.77503999999999</v>
      </c>
      <c r="P3902" s="17"/>
    </row>
    <row r="3903" spans="1:17" x14ac:dyDescent="0.2">
      <c r="A3903" s="5">
        <f t="shared" si="122"/>
        <v>5</v>
      </c>
      <c r="B3903" s="15">
        <v>45939</v>
      </c>
      <c r="C3903" t="s">
        <v>46</v>
      </c>
      <c r="D3903" t="s">
        <v>49</v>
      </c>
      <c r="E3903" t="s">
        <v>108</v>
      </c>
      <c r="H3903" t="s">
        <v>54</v>
      </c>
      <c r="I3903" t="s">
        <v>42</v>
      </c>
      <c r="J3903" t="s">
        <v>57</v>
      </c>
      <c r="K3903" s="16">
        <v>15</v>
      </c>
      <c r="L3903" s="17">
        <v>888.52300000000002</v>
      </c>
      <c r="M3903" s="17">
        <v>71.08184</v>
      </c>
      <c r="N3903" s="17">
        <v>46.825999999999993</v>
      </c>
      <c r="O3903" s="18">
        <f t="shared" si="123"/>
        <v>24.255840000000006</v>
      </c>
      <c r="P3903" s="17"/>
    </row>
    <row r="3904" spans="1:17" x14ac:dyDescent="0.2">
      <c r="A3904" s="5">
        <f t="shared" si="122"/>
        <v>5</v>
      </c>
      <c r="B3904" s="15">
        <v>45939</v>
      </c>
      <c r="C3904" t="s">
        <v>48</v>
      </c>
      <c r="D3904" t="s">
        <v>49</v>
      </c>
      <c r="E3904" t="s">
        <v>108</v>
      </c>
      <c r="H3904" t="s">
        <v>54</v>
      </c>
      <c r="I3904" t="s">
        <v>42</v>
      </c>
      <c r="J3904" t="s">
        <v>57</v>
      </c>
      <c r="K3904" s="16">
        <v>15</v>
      </c>
      <c r="L3904" s="17">
        <v>814.88900000000001</v>
      </c>
      <c r="M3904" s="17">
        <v>65.191119999999998</v>
      </c>
      <c r="N3904" s="17">
        <v>35.942999999999998</v>
      </c>
      <c r="O3904" s="18">
        <f t="shared" si="123"/>
        <v>29.24812</v>
      </c>
      <c r="P3904" s="17"/>
      <c r="Q3904" t="s">
        <v>2</v>
      </c>
    </row>
    <row r="3905" spans="1:17" x14ac:dyDescent="0.2">
      <c r="A3905" s="5">
        <f t="shared" si="122"/>
        <v>5</v>
      </c>
      <c r="B3905" s="15">
        <v>45939</v>
      </c>
      <c r="C3905" t="s">
        <v>55</v>
      </c>
      <c r="D3905" t="s">
        <v>49</v>
      </c>
      <c r="E3905" t="s">
        <v>108</v>
      </c>
      <c r="H3905" t="s">
        <v>54</v>
      </c>
      <c r="I3905" t="s">
        <v>2</v>
      </c>
      <c r="J3905" t="s">
        <v>52</v>
      </c>
      <c r="K3905" s="16">
        <v>15</v>
      </c>
      <c r="L3905" s="17">
        <v>979.56100000000004</v>
      </c>
      <c r="M3905" s="17">
        <v>78.364879999999999</v>
      </c>
      <c r="N3905" s="17">
        <v>53.153999999999996</v>
      </c>
      <c r="O3905" s="18">
        <f t="shared" si="123"/>
        <v>25.210880000000003</v>
      </c>
      <c r="P3905" s="17"/>
    </row>
    <row r="3906" spans="1:17" x14ac:dyDescent="0.2">
      <c r="A3906" s="5">
        <f t="shared" si="122"/>
        <v>5</v>
      </c>
      <c r="B3906" s="15">
        <v>45939</v>
      </c>
      <c r="C3906" t="s">
        <v>70</v>
      </c>
      <c r="D3906" t="s">
        <v>49</v>
      </c>
      <c r="E3906" t="s">
        <v>108</v>
      </c>
      <c r="H3906" t="s">
        <v>54</v>
      </c>
      <c r="I3906" t="s">
        <v>2</v>
      </c>
      <c r="J3906" t="s">
        <v>52</v>
      </c>
      <c r="K3906" s="16">
        <v>14</v>
      </c>
      <c r="L3906" s="17">
        <v>783.72900000000004</v>
      </c>
      <c r="M3906" s="17">
        <v>62.698320000000002</v>
      </c>
      <c r="N3906" s="17">
        <v>37.927</v>
      </c>
      <c r="O3906" s="18">
        <f t="shared" si="123"/>
        <v>24.771320000000003</v>
      </c>
      <c r="P3906" s="17"/>
    </row>
    <row r="3907" spans="1:17" x14ac:dyDescent="0.2">
      <c r="A3907" s="5">
        <f t="shared" si="122"/>
        <v>5</v>
      </c>
      <c r="B3907" s="15">
        <v>45939</v>
      </c>
      <c r="C3907" t="s">
        <v>74</v>
      </c>
      <c r="D3907" t="s">
        <v>49</v>
      </c>
      <c r="E3907" t="s">
        <v>108</v>
      </c>
      <c r="H3907" t="s">
        <v>54</v>
      </c>
      <c r="I3907" t="s">
        <v>42</v>
      </c>
      <c r="J3907" t="s">
        <v>57</v>
      </c>
      <c r="K3907" s="16">
        <v>15</v>
      </c>
      <c r="L3907" s="17">
        <v>928.85</v>
      </c>
      <c r="M3907" s="17">
        <v>74.308000000000007</v>
      </c>
      <c r="N3907" s="17">
        <v>33.072999999999993</v>
      </c>
      <c r="O3907" s="18">
        <f t="shared" si="123"/>
        <v>41.235000000000014</v>
      </c>
      <c r="P3907" s="17"/>
    </row>
    <row r="3908" spans="1:17" x14ac:dyDescent="0.2">
      <c r="A3908" s="5">
        <f t="shared" si="122"/>
        <v>6</v>
      </c>
      <c r="B3908" s="15">
        <v>45940</v>
      </c>
      <c r="C3908" t="s">
        <v>32</v>
      </c>
      <c r="D3908" t="s">
        <v>49</v>
      </c>
      <c r="E3908" t="s">
        <v>105</v>
      </c>
      <c r="H3908" t="s">
        <v>51</v>
      </c>
      <c r="I3908" t="s">
        <v>2</v>
      </c>
      <c r="J3908" t="s">
        <v>57</v>
      </c>
      <c r="K3908" s="16">
        <v>6</v>
      </c>
      <c r="L3908" s="17">
        <v>409.34100000000001</v>
      </c>
      <c r="M3908" s="17">
        <v>32.747280000000003</v>
      </c>
      <c r="N3908" s="17">
        <v>23.792000000000002</v>
      </c>
      <c r="O3908" s="18">
        <f t="shared" si="123"/>
        <v>8.9552800000000019</v>
      </c>
      <c r="P3908" s="17"/>
      <c r="Q3908" t="s">
        <v>2</v>
      </c>
    </row>
    <row r="3909" spans="1:17" x14ac:dyDescent="0.2">
      <c r="A3909" s="5">
        <f t="shared" si="122"/>
        <v>6</v>
      </c>
      <c r="B3909" s="15">
        <v>45940</v>
      </c>
      <c r="C3909" t="s">
        <v>39</v>
      </c>
      <c r="D3909" t="s">
        <v>49</v>
      </c>
      <c r="E3909" t="s">
        <v>105</v>
      </c>
      <c r="H3909" t="s">
        <v>51</v>
      </c>
      <c r="I3909" t="s">
        <v>2</v>
      </c>
      <c r="J3909" t="s">
        <v>117</v>
      </c>
      <c r="K3909" s="16">
        <v>12</v>
      </c>
      <c r="L3909" s="17">
        <v>555.84</v>
      </c>
      <c r="M3909" s="17">
        <v>44.467200000000005</v>
      </c>
      <c r="N3909" s="17">
        <v>52.85</v>
      </c>
      <c r="O3909" s="18">
        <f t="shared" si="123"/>
        <v>-8.382799999999996</v>
      </c>
      <c r="P3909" s="17"/>
    </row>
    <row r="3910" spans="1:17" x14ac:dyDescent="0.2">
      <c r="A3910" s="5">
        <f t="shared" si="122"/>
        <v>6</v>
      </c>
      <c r="B3910" s="15">
        <v>45940</v>
      </c>
      <c r="C3910" t="s">
        <v>42</v>
      </c>
      <c r="D3910" t="s">
        <v>49</v>
      </c>
      <c r="E3910" t="s">
        <v>105</v>
      </c>
      <c r="H3910" t="s">
        <v>51</v>
      </c>
      <c r="I3910" t="s">
        <v>2</v>
      </c>
      <c r="J3910" t="s">
        <v>117</v>
      </c>
      <c r="K3910" s="16">
        <v>11</v>
      </c>
      <c r="L3910" s="17">
        <v>730.21500000000003</v>
      </c>
      <c r="M3910" s="17">
        <v>58.417200000000001</v>
      </c>
      <c r="N3910" s="17">
        <v>49.792000000000002</v>
      </c>
      <c r="O3910" s="18">
        <f t="shared" si="123"/>
        <v>8.6251999999999995</v>
      </c>
      <c r="P3910" s="17"/>
    </row>
    <row r="3911" spans="1:17" x14ac:dyDescent="0.2">
      <c r="A3911" s="5">
        <f t="shared" si="122"/>
        <v>6</v>
      </c>
      <c r="B3911" s="15">
        <v>45940</v>
      </c>
      <c r="C3911" t="s">
        <v>36</v>
      </c>
      <c r="D3911" t="s">
        <v>49</v>
      </c>
      <c r="E3911" t="s">
        <v>105</v>
      </c>
      <c r="H3911" t="s">
        <v>51</v>
      </c>
      <c r="I3911" t="s">
        <v>2</v>
      </c>
      <c r="J3911" t="s">
        <v>57</v>
      </c>
      <c r="K3911" s="16">
        <v>11</v>
      </c>
      <c r="L3911" s="17">
        <v>722.149</v>
      </c>
      <c r="M3911" s="17">
        <v>57.771920000000001</v>
      </c>
      <c r="N3911" s="17">
        <v>21.782</v>
      </c>
      <c r="O3911" s="18">
        <f t="shared" si="123"/>
        <v>35.989919999999998</v>
      </c>
      <c r="P3911" s="17"/>
    </row>
    <row r="3912" spans="1:17" x14ac:dyDescent="0.2">
      <c r="A3912" s="5">
        <f t="shared" si="122"/>
        <v>6</v>
      </c>
      <c r="B3912" s="15">
        <v>45940</v>
      </c>
      <c r="C3912" t="s">
        <v>44</v>
      </c>
      <c r="D3912" t="s">
        <v>49</v>
      </c>
      <c r="E3912" t="s">
        <v>105</v>
      </c>
      <c r="H3912" t="s">
        <v>45</v>
      </c>
      <c r="I3912" t="s">
        <v>2</v>
      </c>
      <c r="J3912" t="s">
        <v>52</v>
      </c>
      <c r="K3912" s="16">
        <v>13</v>
      </c>
      <c r="L3912" s="17">
        <v>793.48800000000006</v>
      </c>
      <c r="M3912" s="17">
        <v>63.479040000000005</v>
      </c>
      <c r="N3912" s="17">
        <v>31.783000000000001</v>
      </c>
      <c r="O3912" s="18">
        <f t="shared" si="123"/>
        <v>31.696040000000004</v>
      </c>
      <c r="P3912" s="17"/>
    </row>
    <row r="3913" spans="1:17" x14ac:dyDescent="0.2">
      <c r="A3913" s="5">
        <f t="shared" si="122"/>
        <v>6</v>
      </c>
      <c r="B3913" s="15">
        <v>45940</v>
      </c>
      <c r="C3913" t="s">
        <v>46</v>
      </c>
      <c r="D3913" t="s">
        <v>49</v>
      </c>
      <c r="E3913" t="s">
        <v>105</v>
      </c>
      <c r="H3913" t="s">
        <v>62</v>
      </c>
      <c r="I3913" t="s">
        <v>2</v>
      </c>
      <c r="J3913" t="s">
        <v>52</v>
      </c>
      <c r="K3913" s="16">
        <v>10</v>
      </c>
      <c r="L3913" s="17">
        <v>879.99</v>
      </c>
      <c r="M3913" s="17">
        <v>70.399200000000008</v>
      </c>
      <c r="N3913" s="17">
        <v>64.653000000000006</v>
      </c>
      <c r="O3913" s="18">
        <f t="shared" si="123"/>
        <v>5.7462000000000018</v>
      </c>
      <c r="P3913" s="17"/>
    </row>
    <row r="3914" spans="1:17" x14ac:dyDescent="0.2">
      <c r="A3914" s="5">
        <f t="shared" si="122"/>
        <v>6</v>
      </c>
      <c r="B3914" s="15">
        <v>45940</v>
      </c>
      <c r="C3914" t="s">
        <v>48</v>
      </c>
      <c r="D3914" t="s">
        <v>49</v>
      </c>
      <c r="E3914" t="s">
        <v>105</v>
      </c>
      <c r="H3914" t="s">
        <v>54</v>
      </c>
      <c r="I3914" t="s">
        <v>42</v>
      </c>
      <c r="J3914" t="s">
        <v>57</v>
      </c>
      <c r="K3914" s="16">
        <v>15</v>
      </c>
      <c r="L3914" s="17">
        <v>914.26400000000001</v>
      </c>
      <c r="M3914" s="17">
        <v>73.141120000000001</v>
      </c>
      <c r="N3914" s="17">
        <v>34.015000000000001</v>
      </c>
      <c r="O3914" s="18">
        <f t="shared" si="123"/>
        <v>39.12612</v>
      </c>
      <c r="P3914" s="17"/>
    </row>
    <row r="3915" spans="1:17" x14ac:dyDescent="0.2">
      <c r="A3915" s="5">
        <f t="shared" si="122"/>
        <v>6</v>
      </c>
      <c r="B3915" s="15">
        <v>45940</v>
      </c>
      <c r="C3915" t="s">
        <v>55</v>
      </c>
      <c r="D3915" t="s">
        <v>49</v>
      </c>
      <c r="E3915" t="s">
        <v>105</v>
      </c>
      <c r="H3915" t="s">
        <v>54</v>
      </c>
      <c r="I3915" t="s">
        <v>42</v>
      </c>
      <c r="J3915" t="s">
        <v>57</v>
      </c>
      <c r="K3915" s="16">
        <v>15</v>
      </c>
      <c r="L3915" s="17">
        <v>1018.224</v>
      </c>
      <c r="M3915" s="17">
        <v>81.457920000000001</v>
      </c>
      <c r="N3915" s="17">
        <v>30.826000000000004</v>
      </c>
      <c r="O3915" s="18">
        <f t="shared" si="123"/>
        <v>50.631919999999994</v>
      </c>
      <c r="P3915" s="17"/>
    </row>
    <row r="3916" spans="1:17" x14ac:dyDescent="0.2">
      <c r="A3916" s="5">
        <f t="shared" si="122"/>
        <v>6</v>
      </c>
      <c r="B3916" s="15">
        <v>45940</v>
      </c>
      <c r="C3916" t="s">
        <v>70</v>
      </c>
      <c r="D3916" t="s">
        <v>49</v>
      </c>
      <c r="E3916" t="s">
        <v>105</v>
      </c>
      <c r="H3916" t="s">
        <v>54</v>
      </c>
      <c r="I3916" t="s">
        <v>36</v>
      </c>
      <c r="J3916" t="s">
        <v>57</v>
      </c>
      <c r="K3916" s="16">
        <v>14</v>
      </c>
      <c r="L3916" s="17">
        <v>888.89599999999996</v>
      </c>
      <c r="M3916" s="17">
        <v>71.111679999999993</v>
      </c>
      <c r="N3916" s="17">
        <v>22.739000000000001</v>
      </c>
      <c r="O3916" s="18">
        <f t="shared" si="123"/>
        <v>48.372679999999988</v>
      </c>
      <c r="P3916" s="17"/>
    </row>
    <row r="3917" spans="1:17" x14ac:dyDescent="0.2">
      <c r="A3917" s="5">
        <f t="shared" si="122"/>
        <v>6</v>
      </c>
      <c r="B3917" s="15">
        <v>45940</v>
      </c>
      <c r="C3917" t="s">
        <v>32</v>
      </c>
      <c r="D3917" t="s">
        <v>49</v>
      </c>
      <c r="E3917" t="s">
        <v>98</v>
      </c>
      <c r="H3917" t="s">
        <v>54</v>
      </c>
      <c r="I3917" t="s">
        <v>2</v>
      </c>
      <c r="J3917" t="s">
        <v>52</v>
      </c>
      <c r="K3917" s="16">
        <v>14</v>
      </c>
      <c r="L3917" s="17">
        <v>720.76599999999996</v>
      </c>
      <c r="M3917" s="17">
        <v>57.661279999999998</v>
      </c>
      <c r="N3917" s="17">
        <v>37.965000000000003</v>
      </c>
      <c r="O3917" s="18">
        <f t="shared" si="123"/>
        <v>19.696279999999994</v>
      </c>
      <c r="P3917" s="17"/>
    </row>
    <row r="3918" spans="1:17" x14ac:dyDescent="0.2">
      <c r="A3918" s="5">
        <f t="shared" si="122"/>
        <v>6</v>
      </c>
      <c r="B3918" s="15">
        <v>45940</v>
      </c>
      <c r="C3918" t="s">
        <v>39</v>
      </c>
      <c r="D3918" t="s">
        <v>49</v>
      </c>
      <c r="E3918" t="s">
        <v>98</v>
      </c>
      <c r="H3918" t="s">
        <v>35</v>
      </c>
      <c r="I3918" t="s">
        <v>2</v>
      </c>
      <c r="J3918" t="s">
        <v>124</v>
      </c>
      <c r="K3918" s="16">
        <v>16</v>
      </c>
      <c r="L3918" s="17">
        <v>752.27300000000002</v>
      </c>
      <c r="M3918" s="17">
        <v>60.181840000000001</v>
      </c>
      <c r="N3918" s="17">
        <v>27.526000000000003</v>
      </c>
      <c r="O3918" s="18">
        <f t="shared" si="123"/>
        <v>32.655839999999998</v>
      </c>
      <c r="P3918" s="17"/>
    </row>
    <row r="3919" spans="1:17" x14ac:dyDescent="0.2">
      <c r="A3919" s="5">
        <f t="shared" ref="A3919:A3982" si="124">WEEKDAY(B3919)</f>
        <v>6</v>
      </c>
      <c r="B3919" s="15">
        <v>45940</v>
      </c>
      <c r="C3919" t="s">
        <v>42</v>
      </c>
      <c r="D3919" t="s">
        <v>49</v>
      </c>
      <c r="E3919" t="s">
        <v>98</v>
      </c>
      <c r="H3919" t="s">
        <v>54</v>
      </c>
      <c r="I3919" t="s">
        <v>36</v>
      </c>
      <c r="J3919" t="s">
        <v>57</v>
      </c>
      <c r="K3919" s="16">
        <v>13</v>
      </c>
      <c r="L3919" s="17">
        <v>595.94899999999996</v>
      </c>
      <c r="M3919" s="17">
        <v>47.675919999999998</v>
      </c>
      <c r="N3919" s="17">
        <v>24.600999999999999</v>
      </c>
      <c r="O3919" s="18">
        <f t="shared" ref="O3919:O3982" si="125">M3919-N3919</f>
        <v>23.074919999999999</v>
      </c>
      <c r="P3919" s="17"/>
    </row>
    <row r="3920" spans="1:17" x14ac:dyDescent="0.2">
      <c r="A3920" s="5">
        <f t="shared" si="124"/>
        <v>6</v>
      </c>
      <c r="B3920" s="15">
        <v>45940</v>
      </c>
      <c r="C3920" t="s">
        <v>36</v>
      </c>
      <c r="D3920" t="s">
        <v>49</v>
      </c>
      <c r="E3920" t="s">
        <v>98</v>
      </c>
      <c r="H3920" t="s">
        <v>35</v>
      </c>
      <c r="I3920" t="s">
        <v>39</v>
      </c>
      <c r="J3920" t="s">
        <v>117</v>
      </c>
      <c r="K3920" s="16">
        <v>6</v>
      </c>
      <c r="L3920" s="17">
        <v>452.76499999999999</v>
      </c>
      <c r="M3920" s="17">
        <v>36.221200000000003</v>
      </c>
      <c r="N3920" s="17">
        <v>43.761000000000003</v>
      </c>
      <c r="O3920" s="18">
        <f t="shared" si="125"/>
        <v>-7.5397999999999996</v>
      </c>
      <c r="P3920" s="17"/>
    </row>
    <row r="3921" spans="1:17" x14ac:dyDescent="0.2">
      <c r="A3921" s="5">
        <f t="shared" si="124"/>
        <v>6</v>
      </c>
      <c r="B3921" s="15">
        <v>45940</v>
      </c>
      <c r="C3921" t="s">
        <v>44</v>
      </c>
      <c r="D3921" t="s">
        <v>49</v>
      </c>
      <c r="E3921" t="s">
        <v>98</v>
      </c>
      <c r="H3921" t="s">
        <v>54</v>
      </c>
      <c r="I3921" t="s">
        <v>36</v>
      </c>
      <c r="J3921" t="s">
        <v>57</v>
      </c>
      <c r="K3921" s="16">
        <v>12</v>
      </c>
      <c r="L3921" s="17">
        <v>599.44500000000005</v>
      </c>
      <c r="M3921" s="17">
        <v>47.955600000000004</v>
      </c>
      <c r="N3921" s="17">
        <v>23.588999999999999</v>
      </c>
      <c r="O3921" s="18">
        <f t="shared" si="125"/>
        <v>24.366600000000005</v>
      </c>
      <c r="P3921" s="17"/>
    </row>
    <row r="3922" spans="1:17" x14ac:dyDescent="0.2">
      <c r="A3922" s="5">
        <f t="shared" si="124"/>
        <v>6</v>
      </c>
      <c r="B3922" s="15">
        <v>45940</v>
      </c>
      <c r="C3922" t="s">
        <v>46</v>
      </c>
      <c r="D3922" t="s">
        <v>49</v>
      </c>
      <c r="E3922" t="s">
        <v>98</v>
      </c>
      <c r="H3922" t="s">
        <v>35</v>
      </c>
      <c r="I3922" t="s">
        <v>2</v>
      </c>
      <c r="J3922" t="s">
        <v>124</v>
      </c>
      <c r="K3922" s="16">
        <v>13</v>
      </c>
      <c r="L3922" s="17">
        <v>740.37800000000004</v>
      </c>
      <c r="M3922" s="17">
        <v>59.230240000000002</v>
      </c>
      <c r="N3922" s="17">
        <v>35.724000000000004</v>
      </c>
      <c r="O3922" s="18">
        <f t="shared" si="125"/>
        <v>23.506239999999998</v>
      </c>
      <c r="P3922" s="17"/>
    </row>
    <row r="3923" spans="1:17" x14ac:dyDescent="0.2">
      <c r="A3923" s="5">
        <f t="shared" si="124"/>
        <v>6</v>
      </c>
      <c r="B3923" s="15">
        <v>45940</v>
      </c>
      <c r="C3923" t="s">
        <v>48</v>
      </c>
      <c r="D3923" t="s">
        <v>49</v>
      </c>
      <c r="E3923" t="s">
        <v>98</v>
      </c>
      <c r="H3923" t="s">
        <v>45</v>
      </c>
      <c r="I3923" t="s">
        <v>36</v>
      </c>
      <c r="J3923" t="s">
        <v>57</v>
      </c>
      <c r="K3923" s="16">
        <v>9</v>
      </c>
      <c r="L3923" s="17">
        <v>592.94899999999996</v>
      </c>
      <c r="M3923" s="17">
        <v>47.435919999999996</v>
      </c>
      <c r="N3923" s="17">
        <v>24.838999999999999</v>
      </c>
      <c r="O3923" s="18">
        <f t="shared" si="125"/>
        <v>22.596919999999997</v>
      </c>
      <c r="P3923" s="17"/>
    </row>
    <row r="3924" spans="1:17" x14ac:dyDescent="0.2">
      <c r="A3924" s="5">
        <f t="shared" si="124"/>
        <v>6</v>
      </c>
      <c r="B3924" s="15">
        <v>45940</v>
      </c>
      <c r="C3924" t="s">
        <v>55</v>
      </c>
      <c r="D3924" t="s">
        <v>49</v>
      </c>
      <c r="E3924" t="s">
        <v>98</v>
      </c>
      <c r="H3924" t="s">
        <v>35</v>
      </c>
      <c r="I3924" t="s">
        <v>2</v>
      </c>
      <c r="J3924" t="s">
        <v>124</v>
      </c>
      <c r="K3924" s="16">
        <v>11</v>
      </c>
      <c r="L3924" s="17">
        <v>448.20699999999999</v>
      </c>
      <c r="M3924" s="17">
        <v>35.856560000000002</v>
      </c>
      <c r="N3924" s="17">
        <v>29.773000000000003</v>
      </c>
      <c r="O3924" s="18">
        <f t="shared" si="125"/>
        <v>6.0835599999999985</v>
      </c>
      <c r="P3924" s="17"/>
    </row>
    <row r="3925" spans="1:17" x14ac:dyDescent="0.2">
      <c r="A3925" s="5">
        <f t="shared" si="124"/>
        <v>7</v>
      </c>
      <c r="B3925" s="15">
        <v>45941</v>
      </c>
      <c r="C3925" t="s">
        <v>32</v>
      </c>
      <c r="D3925" t="s">
        <v>49</v>
      </c>
      <c r="E3925" t="s">
        <v>174</v>
      </c>
      <c r="H3925" t="s">
        <v>51</v>
      </c>
      <c r="I3925" t="s">
        <v>2</v>
      </c>
      <c r="J3925" t="s">
        <v>57</v>
      </c>
      <c r="K3925" s="16">
        <v>8</v>
      </c>
      <c r="L3925" s="17">
        <v>220.054</v>
      </c>
      <c r="M3925" s="17">
        <v>17.604320000000001</v>
      </c>
      <c r="N3925" s="17">
        <v>22.928000000000001</v>
      </c>
      <c r="O3925" s="18">
        <f t="shared" si="125"/>
        <v>-5.3236799999999995</v>
      </c>
      <c r="P3925" s="17" t="s">
        <v>138</v>
      </c>
    </row>
    <row r="3926" spans="1:17" x14ac:dyDescent="0.2">
      <c r="A3926" s="5">
        <f t="shared" si="124"/>
        <v>7</v>
      </c>
      <c r="B3926" s="15">
        <v>45941</v>
      </c>
      <c r="C3926" t="s">
        <v>39</v>
      </c>
      <c r="D3926" t="s">
        <v>49</v>
      </c>
      <c r="E3926" t="s">
        <v>174</v>
      </c>
      <c r="H3926" t="s">
        <v>35</v>
      </c>
      <c r="I3926" t="s">
        <v>2</v>
      </c>
      <c r="J3926" t="s">
        <v>93</v>
      </c>
      <c r="K3926" s="16">
        <v>8</v>
      </c>
      <c r="L3926" s="17">
        <v>252.35499999999999</v>
      </c>
      <c r="M3926" s="17">
        <v>20.188399999999998</v>
      </c>
      <c r="N3926" s="17">
        <v>21.591000000000001</v>
      </c>
      <c r="O3926" s="18">
        <f t="shared" si="125"/>
        <v>-1.4026000000000032</v>
      </c>
      <c r="P3926" s="17"/>
    </row>
    <row r="3927" spans="1:17" x14ac:dyDescent="0.2">
      <c r="A3927" s="5">
        <f t="shared" si="124"/>
        <v>7</v>
      </c>
      <c r="B3927" s="15">
        <v>45941</v>
      </c>
      <c r="C3927" t="s">
        <v>42</v>
      </c>
      <c r="D3927" t="s">
        <v>49</v>
      </c>
      <c r="E3927" t="s">
        <v>174</v>
      </c>
      <c r="H3927" t="s">
        <v>51</v>
      </c>
      <c r="I3927" t="s">
        <v>2</v>
      </c>
      <c r="J3927" t="s">
        <v>117</v>
      </c>
      <c r="K3927" s="16">
        <v>12</v>
      </c>
      <c r="L3927" s="17">
        <v>405.67599999999999</v>
      </c>
      <c r="M3927" s="17">
        <v>32.454079999999998</v>
      </c>
      <c r="N3927" s="17">
        <v>37.407000000000004</v>
      </c>
      <c r="O3927" s="18">
        <f t="shared" si="125"/>
        <v>-4.952920000000006</v>
      </c>
      <c r="P3927" s="17"/>
    </row>
    <row r="3928" spans="1:17" x14ac:dyDescent="0.2">
      <c r="A3928" s="5">
        <f t="shared" si="124"/>
        <v>7</v>
      </c>
      <c r="B3928" s="15">
        <v>45941</v>
      </c>
      <c r="C3928" t="s">
        <v>36</v>
      </c>
      <c r="D3928" t="s">
        <v>49</v>
      </c>
      <c r="E3928" t="s">
        <v>174</v>
      </c>
      <c r="H3928" t="s">
        <v>35</v>
      </c>
      <c r="I3928" t="s">
        <v>2</v>
      </c>
      <c r="J3928" t="s">
        <v>52</v>
      </c>
      <c r="K3928" s="16">
        <v>16</v>
      </c>
      <c r="L3928" s="17">
        <v>401.31299999999999</v>
      </c>
      <c r="M3928" s="17">
        <v>32.105040000000002</v>
      </c>
      <c r="N3928" s="17">
        <v>11.714000000000002</v>
      </c>
      <c r="O3928" s="18">
        <f t="shared" si="125"/>
        <v>20.39104</v>
      </c>
      <c r="P3928" s="17"/>
      <c r="Q3928" t="s">
        <v>2</v>
      </c>
    </row>
    <row r="3929" spans="1:17" x14ac:dyDescent="0.2">
      <c r="A3929" s="5">
        <f t="shared" si="124"/>
        <v>7</v>
      </c>
      <c r="B3929" s="15">
        <v>45941</v>
      </c>
      <c r="C3929" t="s">
        <v>44</v>
      </c>
      <c r="D3929" t="s">
        <v>49</v>
      </c>
      <c r="E3929" t="s">
        <v>174</v>
      </c>
      <c r="H3929" t="s">
        <v>54</v>
      </c>
      <c r="I3929" t="s">
        <v>36</v>
      </c>
      <c r="J3929" t="s">
        <v>57</v>
      </c>
      <c r="K3929" s="16">
        <v>11</v>
      </c>
      <c r="L3929" s="17">
        <v>512.91300000000001</v>
      </c>
      <c r="M3929" s="17">
        <v>41.03304</v>
      </c>
      <c r="N3929" s="17">
        <v>23.480999999999998</v>
      </c>
      <c r="O3929" s="18">
        <f t="shared" si="125"/>
        <v>17.552040000000002</v>
      </c>
      <c r="P3929" s="17"/>
    </row>
    <row r="3930" spans="1:17" x14ac:dyDescent="0.2">
      <c r="A3930" s="5">
        <f t="shared" si="124"/>
        <v>7</v>
      </c>
      <c r="B3930" s="15">
        <v>45941</v>
      </c>
      <c r="C3930" t="s">
        <v>46</v>
      </c>
      <c r="D3930" t="s">
        <v>49</v>
      </c>
      <c r="E3930" t="s">
        <v>174</v>
      </c>
      <c r="H3930" t="s">
        <v>54</v>
      </c>
      <c r="I3930" t="s">
        <v>36</v>
      </c>
      <c r="J3930" t="s">
        <v>57</v>
      </c>
      <c r="K3930" s="16">
        <v>12</v>
      </c>
      <c r="L3930" s="17">
        <v>572.43700000000001</v>
      </c>
      <c r="M3930" s="17">
        <v>45.794960000000003</v>
      </c>
      <c r="N3930" s="17">
        <v>26.401</v>
      </c>
      <c r="O3930" s="18">
        <f t="shared" si="125"/>
        <v>19.393960000000003</v>
      </c>
      <c r="P3930" s="17"/>
    </row>
    <row r="3931" spans="1:17" x14ac:dyDescent="0.2">
      <c r="A3931" s="5">
        <f t="shared" si="124"/>
        <v>7</v>
      </c>
      <c r="B3931" s="15">
        <v>45941</v>
      </c>
      <c r="C3931" t="s">
        <v>48</v>
      </c>
      <c r="D3931" t="s">
        <v>49</v>
      </c>
      <c r="E3931" t="s">
        <v>174</v>
      </c>
      <c r="F3931" t="s">
        <v>95</v>
      </c>
      <c r="G3931" t="s">
        <v>186</v>
      </c>
      <c r="H3931" t="s">
        <v>35</v>
      </c>
      <c r="I3931" t="s">
        <v>36</v>
      </c>
      <c r="J3931" t="s">
        <v>57</v>
      </c>
      <c r="K3931" s="16">
        <v>7</v>
      </c>
      <c r="L3931" s="17">
        <v>17.53</v>
      </c>
      <c r="M3931" s="17">
        <v>1.4024000000000001</v>
      </c>
      <c r="N3931" s="17">
        <v>20.946999999999999</v>
      </c>
      <c r="O3931" s="18">
        <f t="shared" si="125"/>
        <v>-19.544599999999999</v>
      </c>
      <c r="P3931" s="17"/>
    </row>
    <row r="3932" spans="1:17" x14ac:dyDescent="0.2">
      <c r="A3932" s="5">
        <f t="shared" si="124"/>
        <v>7</v>
      </c>
      <c r="B3932" s="15">
        <v>45941</v>
      </c>
      <c r="C3932" t="s">
        <v>32</v>
      </c>
      <c r="D3932" t="s">
        <v>49</v>
      </c>
      <c r="E3932" t="s">
        <v>71</v>
      </c>
      <c r="F3932" t="s">
        <v>2</v>
      </c>
      <c r="H3932" t="s">
        <v>35</v>
      </c>
      <c r="I3932" t="s">
        <v>32</v>
      </c>
      <c r="J3932" t="s">
        <v>57</v>
      </c>
      <c r="K3932" s="16">
        <v>8</v>
      </c>
      <c r="L3932" s="17">
        <v>552.03800000000001</v>
      </c>
      <c r="M3932" s="17">
        <v>44.163040000000002</v>
      </c>
      <c r="N3932" s="17">
        <v>42.371000000000002</v>
      </c>
      <c r="O3932" s="18">
        <f t="shared" si="125"/>
        <v>1.7920400000000001</v>
      </c>
      <c r="P3932" s="17"/>
      <c r="Q3932" t="s">
        <v>2</v>
      </c>
    </row>
    <row r="3933" spans="1:17" x14ac:dyDescent="0.2">
      <c r="A3933" s="5">
        <f t="shared" si="124"/>
        <v>7</v>
      </c>
      <c r="B3933" s="15">
        <v>45941</v>
      </c>
      <c r="C3933" t="s">
        <v>39</v>
      </c>
      <c r="D3933" t="s">
        <v>49</v>
      </c>
      <c r="E3933" t="s">
        <v>71</v>
      </c>
      <c r="H3933" t="s">
        <v>63</v>
      </c>
      <c r="I3933" t="s">
        <v>121</v>
      </c>
      <c r="J3933" t="s">
        <v>117</v>
      </c>
      <c r="K3933" s="16">
        <v>5</v>
      </c>
      <c r="L3933" s="17">
        <v>419.57900000000001</v>
      </c>
      <c r="M3933" s="17">
        <v>33.566320000000005</v>
      </c>
      <c r="N3933" s="17">
        <v>225.52099999999999</v>
      </c>
      <c r="O3933" s="18">
        <f t="shared" si="125"/>
        <v>-191.95468</v>
      </c>
      <c r="P3933" s="17"/>
    </row>
    <row r="3934" spans="1:17" x14ac:dyDescent="0.2">
      <c r="A3934" s="5">
        <f t="shared" si="124"/>
        <v>7</v>
      </c>
      <c r="B3934" s="15">
        <v>45941</v>
      </c>
      <c r="C3934" t="s">
        <v>42</v>
      </c>
      <c r="D3934" t="s">
        <v>49</v>
      </c>
      <c r="E3934" t="s">
        <v>71</v>
      </c>
      <c r="H3934" t="s">
        <v>35</v>
      </c>
      <c r="I3934" t="s">
        <v>32</v>
      </c>
      <c r="J3934" t="s">
        <v>57</v>
      </c>
      <c r="K3934" s="16">
        <v>9</v>
      </c>
      <c r="L3934" s="17">
        <v>633.45699999999999</v>
      </c>
      <c r="M3934" s="17">
        <v>50.676560000000002</v>
      </c>
      <c r="N3934" s="17">
        <v>63.427</v>
      </c>
      <c r="O3934" s="18">
        <f t="shared" si="125"/>
        <v>-12.750439999999998</v>
      </c>
      <c r="P3934" s="17"/>
    </row>
    <row r="3935" spans="1:17" x14ac:dyDescent="0.2">
      <c r="A3935" s="5">
        <f t="shared" si="124"/>
        <v>7</v>
      </c>
      <c r="B3935" s="15">
        <v>45941</v>
      </c>
      <c r="C3935" t="s">
        <v>36</v>
      </c>
      <c r="D3935" t="s">
        <v>49</v>
      </c>
      <c r="E3935" t="s">
        <v>71</v>
      </c>
      <c r="H3935" t="s">
        <v>62</v>
      </c>
      <c r="I3935" t="s">
        <v>2</v>
      </c>
      <c r="J3935" t="s">
        <v>52</v>
      </c>
      <c r="K3935" s="16">
        <v>8</v>
      </c>
      <c r="L3935" s="17">
        <v>631.95000000000005</v>
      </c>
      <c r="M3935" s="17">
        <v>50.556000000000004</v>
      </c>
      <c r="N3935" s="17">
        <v>67.111000000000004</v>
      </c>
      <c r="O3935" s="18">
        <f t="shared" si="125"/>
        <v>-16.555</v>
      </c>
      <c r="P3935" s="17"/>
    </row>
    <row r="3936" spans="1:17" x14ac:dyDescent="0.2">
      <c r="A3936" s="5">
        <f t="shared" si="124"/>
        <v>7</v>
      </c>
      <c r="B3936" s="15">
        <v>45941</v>
      </c>
      <c r="C3936" t="s">
        <v>44</v>
      </c>
      <c r="D3936" t="s">
        <v>49</v>
      </c>
      <c r="E3936" t="s">
        <v>71</v>
      </c>
      <c r="H3936" t="s">
        <v>54</v>
      </c>
      <c r="I3936" t="s">
        <v>36</v>
      </c>
      <c r="J3936" t="s">
        <v>57</v>
      </c>
      <c r="K3936" s="16">
        <v>15</v>
      </c>
      <c r="L3936" s="17">
        <v>930.32600000000002</v>
      </c>
      <c r="M3936" s="17">
        <v>74.426079999999999</v>
      </c>
      <c r="N3936" s="17">
        <v>16.855999999999998</v>
      </c>
      <c r="O3936" s="18">
        <f t="shared" si="125"/>
        <v>57.570080000000004</v>
      </c>
      <c r="P3936" s="17"/>
    </row>
    <row r="3937" spans="1:17" x14ac:dyDescent="0.2">
      <c r="A3937" s="5">
        <f t="shared" si="124"/>
        <v>7</v>
      </c>
      <c r="B3937" s="15">
        <v>45941</v>
      </c>
      <c r="C3937" t="s">
        <v>46</v>
      </c>
      <c r="D3937" t="s">
        <v>49</v>
      </c>
      <c r="E3937" t="s">
        <v>71</v>
      </c>
      <c r="H3937" t="s">
        <v>62</v>
      </c>
      <c r="I3937" t="s">
        <v>2</v>
      </c>
      <c r="J3937" t="s">
        <v>117</v>
      </c>
      <c r="K3937" s="16">
        <v>8</v>
      </c>
      <c r="L3937" s="17">
        <v>730.05200000000002</v>
      </c>
      <c r="M3937" s="17">
        <v>58.404160000000005</v>
      </c>
      <c r="N3937" s="17">
        <v>108.559</v>
      </c>
      <c r="O3937" s="18">
        <f t="shared" si="125"/>
        <v>-50.154839999999993</v>
      </c>
      <c r="P3937" s="17"/>
    </row>
    <row r="3938" spans="1:17" x14ac:dyDescent="0.2">
      <c r="A3938" s="5">
        <f t="shared" si="124"/>
        <v>7</v>
      </c>
      <c r="B3938" s="15">
        <v>45941</v>
      </c>
      <c r="C3938" t="s">
        <v>48</v>
      </c>
      <c r="D3938" t="s">
        <v>49</v>
      </c>
      <c r="E3938" t="s">
        <v>71</v>
      </c>
      <c r="H3938" t="s">
        <v>54</v>
      </c>
      <c r="I3938" t="s">
        <v>42</v>
      </c>
      <c r="J3938" t="s">
        <v>57</v>
      </c>
      <c r="K3938" s="16">
        <v>14</v>
      </c>
      <c r="L3938" s="17">
        <v>805.33100000000002</v>
      </c>
      <c r="M3938" s="17">
        <v>64.426479999999998</v>
      </c>
      <c r="N3938" s="17">
        <v>31.402000000000005</v>
      </c>
      <c r="O3938" s="18">
        <f t="shared" si="125"/>
        <v>33.024479999999997</v>
      </c>
      <c r="P3938" s="17"/>
    </row>
    <row r="3939" spans="1:17" x14ac:dyDescent="0.2">
      <c r="A3939" s="5">
        <f t="shared" si="124"/>
        <v>7</v>
      </c>
      <c r="B3939" s="15">
        <v>45941</v>
      </c>
      <c r="C3939" t="s">
        <v>55</v>
      </c>
      <c r="D3939" t="s">
        <v>49</v>
      </c>
      <c r="E3939" t="s">
        <v>71</v>
      </c>
      <c r="H3939" t="s">
        <v>54</v>
      </c>
      <c r="I3939" t="s">
        <v>2</v>
      </c>
      <c r="J3939" t="s">
        <v>117</v>
      </c>
      <c r="K3939" s="16">
        <v>13</v>
      </c>
      <c r="L3939" s="17">
        <v>707.21699999999998</v>
      </c>
      <c r="M3939" s="17">
        <v>56.577359999999999</v>
      </c>
      <c r="N3939" s="17">
        <v>30.063000000000002</v>
      </c>
      <c r="O3939" s="18">
        <f t="shared" si="125"/>
        <v>26.514359999999996</v>
      </c>
      <c r="P3939" s="17"/>
    </row>
    <row r="3940" spans="1:17" x14ac:dyDescent="0.2">
      <c r="A3940" s="5">
        <f t="shared" si="124"/>
        <v>7</v>
      </c>
      <c r="B3940" s="15">
        <v>45941</v>
      </c>
      <c r="C3940" t="s">
        <v>70</v>
      </c>
      <c r="D3940" t="s">
        <v>49</v>
      </c>
      <c r="E3940" t="s">
        <v>71</v>
      </c>
      <c r="H3940" t="s">
        <v>54</v>
      </c>
      <c r="I3940" t="s">
        <v>42</v>
      </c>
      <c r="J3940" t="s">
        <v>57</v>
      </c>
      <c r="K3940" s="16">
        <v>16</v>
      </c>
      <c r="L3940" s="17">
        <v>863.88400000000001</v>
      </c>
      <c r="M3940" s="17">
        <v>69.110720000000001</v>
      </c>
      <c r="N3940" s="17">
        <v>33.766000000000005</v>
      </c>
      <c r="O3940" s="18">
        <f t="shared" si="125"/>
        <v>35.344719999999995</v>
      </c>
      <c r="P3940" s="17"/>
    </row>
    <row r="3941" spans="1:17" x14ac:dyDescent="0.2">
      <c r="A3941" s="5">
        <f t="shared" si="124"/>
        <v>1</v>
      </c>
      <c r="B3941" s="15">
        <v>45942</v>
      </c>
      <c r="C3941" t="s">
        <v>32</v>
      </c>
      <c r="D3941" t="s">
        <v>49</v>
      </c>
      <c r="E3941" t="s">
        <v>129</v>
      </c>
      <c r="H3941" t="s">
        <v>54</v>
      </c>
      <c r="I3941" t="s">
        <v>2</v>
      </c>
      <c r="J3941" t="s">
        <v>52</v>
      </c>
      <c r="K3941" s="16">
        <v>8</v>
      </c>
      <c r="L3941" s="17">
        <v>270.78399999999999</v>
      </c>
      <c r="M3941" s="17">
        <v>21.66272</v>
      </c>
      <c r="N3941" s="17">
        <v>31.590000000000003</v>
      </c>
      <c r="O3941" s="18">
        <f t="shared" si="125"/>
        <v>-9.9272800000000032</v>
      </c>
      <c r="P3941" s="17"/>
    </row>
    <row r="3942" spans="1:17" x14ac:dyDescent="0.2">
      <c r="A3942" s="5">
        <f t="shared" si="124"/>
        <v>1</v>
      </c>
      <c r="B3942" s="15">
        <v>45942</v>
      </c>
      <c r="C3942" t="s">
        <v>39</v>
      </c>
      <c r="D3942" t="s">
        <v>33</v>
      </c>
      <c r="E3942" t="s">
        <v>129</v>
      </c>
      <c r="H3942" t="s">
        <v>35</v>
      </c>
      <c r="I3942" t="s">
        <v>42</v>
      </c>
      <c r="J3942" t="s">
        <v>40</v>
      </c>
      <c r="K3942" s="16">
        <v>6</v>
      </c>
      <c r="L3942" s="17">
        <v>153.06</v>
      </c>
      <c r="M3942" s="17">
        <v>12.2448</v>
      </c>
      <c r="N3942" s="17">
        <v>27.142000000000003</v>
      </c>
      <c r="O3942" s="18">
        <f t="shared" si="125"/>
        <v>-14.897200000000003</v>
      </c>
      <c r="P3942" s="17"/>
    </row>
    <row r="3943" spans="1:17" x14ac:dyDescent="0.2">
      <c r="A3943" s="5">
        <f t="shared" si="124"/>
        <v>1</v>
      </c>
      <c r="B3943" s="15">
        <v>45942</v>
      </c>
      <c r="C3943" t="s">
        <v>42</v>
      </c>
      <c r="D3943" t="s">
        <v>49</v>
      </c>
      <c r="E3943" t="s">
        <v>129</v>
      </c>
      <c r="H3943" t="s">
        <v>45</v>
      </c>
      <c r="I3943" t="s">
        <v>2</v>
      </c>
      <c r="J3943" t="s">
        <v>117</v>
      </c>
      <c r="K3943" s="16">
        <v>6</v>
      </c>
      <c r="L3943" s="17">
        <v>265.95100000000002</v>
      </c>
      <c r="M3943" s="17">
        <v>21.276080000000004</v>
      </c>
      <c r="N3943" s="17">
        <v>22.902999999999999</v>
      </c>
      <c r="O3943" s="18">
        <f t="shared" si="125"/>
        <v>-1.6269199999999948</v>
      </c>
      <c r="P3943" s="17"/>
    </row>
    <row r="3944" spans="1:17" x14ac:dyDescent="0.2">
      <c r="A3944" s="5">
        <f t="shared" si="124"/>
        <v>1</v>
      </c>
      <c r="B3944" s="15">
        <v>45942</v>
      </c>
      <c r="C3944" t="s">
        <v>36</v>
      </c>
      <c r="D3944" t="s">
        <v>33</v>
      </c>
      <c r="E3944" t="s">
        <v>129</v>
      </c>
      <c r="H3944" t="s">
        <v>35</v>
      </c>
      <c r="I3944" t="s">
        <v>36</v>
      </c>
      <c r="J3944" t="s">
        <v>52</v>
      </c>
      <c r="K3944" s="16">
        <v>10</v>
      </c>
      <c r="L3944" s="17">
        <v>385.03500000000003</v>
      </c>
      <c r="M3944" s="17">
        <v>30.802800000000001</v>
      </c>
      <c r="N3944" s="17">
        <v>26.112000000000002</v>
      </c>
      <c r="O3944" s="18">
        <f t="shared" si="125"/>
        <v>4.6907999999999994</v>
      </c>
      <c r="P3944" s="17"/>
    </row>
    <row r="3945" spans="1:17" x14ac:dyDescent="0.2">
      <c r="A3945" s="5">
        <f t="shared" si="124"/>
        <v>1</v>
      </c>
      <c r="B3945" s="15">
        <v>45942</v>
      </c>
      <c r="C3945" t="s">
        <v>44</v>
      </c>
      <c r="D3945" t="s">
        <v>49</v>
      </c>
      <c r="E3945" t="s">
        <v>129</v>
      </c>
      <c r="H3945" t="s">
        <v>54</v>
      </c>
      <c r="I3945" t="s">
        <v>36</v>
      </c>
      <c r="J3945" t="s">
        <v>57</v>
      </c>
      <c r="K3945" s="16">
        <v>11</v>
      </c>
      <c r="L3945" s="17">
        <v>490.74099999999999</v>
      </c>
      <c r="M3945" s="17">
        <v>39.259279999999997</v>
      </c>
      <c r="N3945" s="17">
        <v>23.225000000000001</v>
      </c>
      <c r="O3945" s="18">
        <f t="shared" si="125"/>
        <v>16.034279999999995</v>
      </c>
      <c r="P3945" s="17"/>
    </row>
    <row r="3946" spans="1:17" x14ac:dyDescent="0.2">
      <c r="A3946" s="5">
        <f t="shared" si="124"/>
        <v>1</v>
      </c>
      <c r="B3946" s="15">
        <v>45942</v>
      </c>
      <c r="C3946" t="s">
        <v>46</v>
      </c>
      <c r="D3946" t="s">
        <v>49</v>
      </c>
      <c r="E3946" t="s">
        <v>129</v>
      </c>
      <c r="H3946" t="s">
        <v>51</v>
      </c>
      <c r="I3946" t="s">
        <v>2</v>
      </c>
      <c r="J3946" t="s">
        <v>57</v>
      </c>
      <c r="K3946" s="16">
        <v>14</v>
      </c>
      <c r="L3946" s="17">
        <v>583.97799999999995</v>
      </c>
      <c r="M3946" s="17">
        <v>46.718239999999994</v>
      </c>
      <c r="N3946" s="17">
        <v>16.198</v>
      </c>
      <c r="O3946" s="18">
        <f t="shared" si="125"/>
        <v>30.520239999999994</v>
      </c>
      <c r="P3946" s="17"/>
      <c r="Q3946" t="s">
        <v>2</v>
      </c>
    </row>
    <row r="3947" spans="1:17" x14ac:dyDescent="0.2">
      <c r="A3947" s="5">
        <f t="shared" si="124"/>
        <v>1</v>
      </c>
      <c r="B3947" s="15">
        <v>45942</v>
      </c>
      <c r="C3947" t="s">
        <v>48</v>
      </c>
      <c r="D3947" t="s">
        <v>33</v>
      </c>
      <c r="E3947" t="s">
        <v>129</v>
      </c>
      <c r="F3947" t="s">
        <v>95</v>
      </c>
      <c r="H3947" t="s">
        <v>35</v>
      </c>
      <c r="I3947" t="s">
        <v>36</v>
      </c>
      <c r="J3947" t="s">
        <v>43</v>
      </c>
      <c r="K3947" s="16">
        <v>7</v>
      </c>
      <c r="L3947" s="17">
        <v>14.939</v>
      </c>
      <c r="M3947" s="17">
        <v>1.19512</v>
      </c>
      <c r="N3947" s="17">
        <v>24.150999999999996</v>
      </c>
      <c r="O3947" s="18">
        <f t="shared" si="125"/>
        <v>-22.955879999999997</v>
      </c>
      <c r="P3947" s="17"/>
    </row>
    <row r="3948" spans="1:17" x14ac:dyDescent="0.2">
      <c r="A3948" s="5">
        <f t="shared" si="124"/>
        <v>1</v>
      </c>
      <c r="B3948" s="15">
        <v>45942</v>
      </c>
      <c r="C3948" t="s">
        <v>55</v>
      </c>
      <c r="D3948" t="s">
        <v>49</v>
      </c>
      <c r="E3948" t="s">
        <v>129</v>
      </c>
      <c r="F3948" t="s">
        <v>95</v>
      </c>
      <c r="H3948" t="s">
        <v>35</v>
      </c>
      <c r="I3948" t="s">
        <v>42</v>
      </c>
      <c r="J3948" t="s">
        <v>57</v>
      </c>
      <c r="K3948" s="16">
        <v>6</v>
      </c>
      <c r="L3948" s="17">
        <v>16.998999999999999</v>
      </c>
      <c r="M3948" s="17">
        <v>1.35992</v>
      </c>
      <c r="N3948" s="17">
        <v>17.71</v>
      </c>
      <c r="O3948" s="18">
        <f t="shared" si="125"/>
        <v>-16.350080000000002</v>
      </c>
      <c r="P3948" s="17"/>
    </row>
    <row r="3949" spans="1:17" x14ac:dyDescent="0.2">
      <c r="A3949" s="5">
        <f t="shared" si="124"/>
        <v>1</v>
      </c>
      <c r="B3949" s="15">
        <v>45942</v>
      </c>
      <c r="C3949" t="s">
        <v>32</v>
      </c>
      <c r="D3949" t="s">
        <v>33</v>
      </c>
      <c r="E3949" t="s">
        <v>91</v>
      </c>
      <c r="H3949" t="s">
        <v>62</v>
      </c>
      <c r="I3949" t="s">
        <v>2</v>
      </c>
      <c r="J3949" t="s">
        <v>52</v>
      </c>
      <c r="K3949" s="16">
        <v>8</v>
      </c>
      <c r="L3949" s="17">
        <v>493.18900000000002</v>
      </c>
      <c r="M3949" s="17">
        <v>39.455120000000001</v>
      </c>
      <c r="N3949" s="17">
        <v>92.890999999999991</v>
      </c>
      <c r="O3949" s="18">
        <f t="shared" si="125"/>
        <v>-53.43587999999999</v>
      </c>
      <c r="P3949" s="17"/>
    </row>
    <row r="3950" spans="1:17" x14ac:dyDescent="0.2">
      <c r="A3950" s="5">
        <f t="shared" si="124"/>
        <v>1</v>
      </c>
      <c r="B3950" s="15">
        <v>45942</v>
      </c>
      <c r="C3950" t="s">
        <v>39</v>
      </c>
      <c r="D3950" t="s">
        <v>33</v>
      </c>
      <c r="E3950" t="s">
        <v>91</v>
      </c>
      <c r="H3950" t="s">
        <v>73</v>
      </c>
      <c r="I3950" t="s">
        <v>2</v>
      </c>
      <c r="J3950" t="s">
        <v>52</v>
      </c>
      <c r="K3950" s="16">
        <v>10</v>
      </c>
      <c r="L3950" s="17">
        <v>450.26600000000002</v>
      </c>
      <c r="M3950" s="17">
        <v>36.021280000000004</v>
      </c>
      <c r="N3950" s="17">
        <v>77.369</v>
      </c>
      <c r="O3950" s="18">
        <f t="shared" si="125"/>
        <v>-41.347719999999995</v>
      </c>
      <c r="P3950" s="17"/>
    </row>
    <row r="3951" spans="1:17" x14ac:dyDescent="0.2">
      <c r="A3951" s="5">
        <f t="shared" si="124"/>
        <v>1</v>
      </c>
      <c r="B3951" s="15">
        <v>45942</v>
      </c>
      <c r="C3951" t="s">
        <v>42</v>
      </c>
      <c r="D3951" t="s">
        <v>33</v>
      </c>
      <c r="E3951" t="s">
        <v>91</v>
      </c>
      <c r="F3951" t="s">
        <v>53</v>
      </c>
      <c r="H3951" t="s">
        <v>54</v>
      </c>
      <c r="I3951" t="s">
        <v>2</v>
      </c>
      <c r="J3951" t="s">
        <v>43</v>
      </c>
      <c r="K3951" s="16">
        <v>18</v>
      </c>
      <c r="L3951" s="17">
        <v>8485.1239999999998</v>
      </c>
      <c r="M3951" s="17">
        <v>678.80992000000003</v>
      </c>
      <c r="N3951" s="17">
        <v>61.000999999999998</v>
      </c>
      <c r="O3951" s="18">
        <f t="shared" si="125"/>
        <v>617.80892000000006</v>
      </c>
      <c r="P3951" s="17"/>
    </row>
    <row r="3952" spans="1:17" x14ac:dyDescent="0.2">
      <c r="A3952" s="5">
        <f t="shared" si="124"/>
        <v>1</v>
      </c>
      <c r="B3952" s="15">
        <v>45942</v>
      </c>
      <c r="C3952" t="s">
        <v>36</v>
      </c>
      <c r="D3952" t="s">
        <v>33</v>
      </c>
      <c r="E3952" t="s">
        <v>91</v>
      </c>
      <c r="H3952" t="s">
        <v>62</v>
      </c>
      <c r="I3952" t="s">
        <v>2</v>
      </c>
      <c r="J3952" t="s">
        <v>40</v>
      </c>
      <c r="K3952" s="16">
        <v>11</v>
      </c>
      <c r="L3952" s="17">
        <v>692.37300000000005</v>
      </c>
      <c r="M3952" s="17">
        <v>55.389840000000007</v>
      </c>
      <c r="N3952" s="17">
        <v>94.934999999999988</v>
      </c>
      <c r="O3952" s="18">
        <f t="shared" si="125"/>
        <v>-39.545159999999981</v>
      </c>
      <c r="P3952" s="17"/>
    </row>
    <row r="3953" spans="1:17" x14ac:dyDescent="0.2">
      <c r="A3953" s="5">
        <f t="shared" si="124"/>
        <v>1</v>
      </c>
      <c r="B3953" s="15">
        <v>45942</v>
      </c>
      <c r="C3953" t="s">
        <v>44</v>
      </c>
      <c r="D3953" t="s">
        <v>33</v>
      </c>
      <c r="E3953" t="s">
        <v>91</v>
      </c>
      <c r="H3953" t="s">
        <v>63</v>
      </c>
      <c r="I3953" t="s">
        <v>121</v>
      </c>
      <c r="J3953" t="s">
        <v>52</v>
      </c>
      <c r="K3953" s="16">
        <v>9</v>
      </c>
      <c r="L3953" s="17">
        <v>786.26700000000005</v>
      </c>
      <c r="M3953" s="17">
        <v>62.901360000000004</v>
      </c>
      <c r="N3953" s="17">
        <v>181.84700000000004</v>
      </c>
      <c r="O3953" s="18">
        <f t="shared" si="125"/>
        <v>-118.94564000000003</v>
      </c>
      <c r="P3953" s="17"/>
    </row>
    <row r="3954" spans="1:17" x14ac:dyDescent="0.2">
      <c r="A3954" s="5">
        <f t="shared" si="124"/>
        <v>1</v>
      </c>
      <c r="B3954" s="15">
        <v>45942</v>
      </c>
      <c r="C3954" t="s">
        <v>46</v>
      </c>
      <c r="D3954" t="s">
        <v>33</v>
      </c>
      <c r="E3954" t="s">
        <v>91</v>
      </c>
      <c r="H3954" t="s">
        <v>54</v>
      </c>
      <c r="I3954" t="s">
        <v>2</v>
      </c>
      <c r="J3954" t="s">
        <v>43</v>
      </c>
      <c r="K3954" s="16">
        <v>13</v>
      </c>
      <c r="L3954" s="17">
        <v>775.36900000000003</v>
      </c>
      <c r="M3954" s="17">
        <v>62.029520000000005</v>
      </c>
      <c r="N3954" s="17">
        <v>112.20700000000002</v>
      </c>
      <c r="O3954" s="18">
        <f t="shared" si="125"/>
        <v>-50.177480000000017</v>
      </c>
      <c r="P3954" s="17"/>
    </row>
    <row r="3955" spans="1:17" x14ac:dyDescent="0.2">
      <c r="A3955" s="5">
        <f t="shared" si="124"/>
        <v>1</v>
      </c>
      <c r="B3955" s="15">
        <v>45942</v>
      </c>
      <c r="C3955" t="s">
        <v>48</v>
      </c>
      <c r="D3955" t="s">
        <v>33</v>
      </c>
      <c r="E3955" t="s">
        <v>91</v>
      </c>
      <c r="H3955" t="s">
        <v>63</v>
      </c>
      <c r="I3955" t="s">
        <v>64</v>
      </c>
      <c r="J3955" t="s">
        <v>52</v>
      </c>
      <c r="K3955" s="16">
        <v>9</v>
      </c>
      <c r="L3955" s="17">
        <v>672.48099999999999</v>
      </c>
      <c r="M3955" s="17">
        <v>53.798479999999998</v>
      </c>
      <c r="N3955" s="17">
        <v>166.74100000000001</v>
      </c>
      <c r="O3955" s="18">
        <f t="shared" si="125"/>
        <v>-112.94252000000002</v>
      </c>
      <c r="P3955" s="17"/>
    </row>
    <row r="3956" spans="1:17" x14ac:dyDescent="0.2">
      <c r="A3956" s="5">
        <f t="shared" si="124"/>
        <v>1</v>
      </c>
      <c r="B3956" s="15">
        <v>45942</v>
      </c>
      <c r="C3956" t="s">
        <v>55</v>
      </c>
      <c r="D3956" t="s">
        <v>33</v>
      </c>
      <c r="E3956" t="s">
        <v>91</v>
      </c>
      <c r="H3956" t="s">
        <v>54</v>
      </c>
      <c r="I3956" t="s">
        <v>2</v>
      </c>
      <c r="J3956" t="s">
        <v>43</v>
      </c>
      <c r="K3956" s="16">
        <v>9</v>
      </c>
      <c r="L3956" s="17">
        <v>526.04999999999995</v>
      </c>
      <c r="M3956" s="17">
        <v>42.083999999999996</v>
      </c>
      <c r="N3956" s="17">
        <v>68.095999999999989</v>
      </c>
      <c r="O3956" s="18">
        <f t="shared" si="125"/>
        <v>-26.011999999999993</v>
      </c>
      <c r="P3956" s="17"/>
    </row>
    <row r="3957" spans="1:17" x14ac:dyDescent="0.2">
      <c r="A3957" s="5">
        <f t="shared" si="124"/>
        <v>2</v>
      </c>
      <c r="B3957" s="15">
        <v>45943</v>
      </c>
      <c r="C3957" t="s">
        <v>32</v>
      </c>
      <c r="D3957" t="s">
        <v>33</v>
      </c>
      <c r="E3957" t="s">
        <v>96</v>
      </c>
      <c r="H3957" t="s">
        <v>45</v>
      </c>
      <c r="I3957" t="s">
        <v>2</v>
      </c>
      <c r="J3957" t="s">
        <v>40</v>
      </c>
      <c r="K3957" s="16">
        <v>10</v>
      </c>
      <c r="L3957" s="17">
        <v>288.28399999999999</v>
      </c>
      <c r="M3957" s="17">
        <v>23.062719999999999</v>
      </c>
      <c r="N3957" s="17">
        <v>23.806000000000001</v>
      </c>
      <c r="O3957" s="18">
        <f t="shared" si="125"/>
        <v>-0.74328000000000216</v>
      </c>
      <c r="P3957" s="17"/>
    </row>
    <row r="3958" spans="1:17" x14ac:dyDescent="0.2">
      <c r="A3958" s="5">
        <f t="shared" si="124"/>
        <v>2</v>
      </c>
      <c r="B3958" s="15">
        <v>45943</v>
      </c>
      <c r="C3958" t="s">
        <v>39</v>
      </c>
      <c r="D3958" t="s">
        <v>33</v>
      </c>
      <c r="E3958" t="s">
        <v>96</v>
      </c>
      <c r="H3958" t="s">
        <v>35</v>
      </c>
      <c r="I3958" t="s">
        <v>39</v>
      </c>
      <c r="J3958" t="s">
        <v>40</v>
      </c>
      <c r="K3958" s="16">
        <v>8</v>
      </c>
      <c r="L3958" s="17">
        <v>335.303</v>
      </c>
      <c r="M3958" s="17">
        <v>26.82424</v>
      </c>
      <c r="N3958" s="17">
        <v>32.439000000000007</v>
      </c>
      <c r="O3958" s="18">
        <f t="shared" si="125"/>
        <v>-5.6147600000000075</v>
      </c>
      <c r="P3958" s="17"/>
    </row>
    <row r="3959" spans="1:17" x14ac:dyDescent="0.2">
      <c r="A3959" s="5">
        <f t="shared" si="124"/>
        <v>2</v>
      </c>
      <c r="B3959" s="15">
        <v>45943</v>
      </c>
      <c r="C3959" t="s">
        <v>42</v>
      </c>
      <c r="D3959" t="s">
        <v>33</v>
      </c>
      <c r="E3959" t="s">
        <v>96</v>
      </c>
      <c r="H3959" t="s">
        <v>35</v>
      </c>
      <c r="I3959" t="s">
        <v>42</v>
      </c>
      <c r="J3959" t="s">
        <v>52</v>
      </c>
      <c r="K3959" s="16">
        <v>13</v>
      </c>
      <c r="L3959" s="17">
        <v>321.08300000000003</v>
      </c>
      <c r="M3959" s="17">
        <v>25.686640000000004</v>
      </c>
      <c r="N3959" s="17">
        <v>27.837</v>
      </c>
      <c r="O3959" s="18">
        <f t="shared" si="125"/>
        <v>-2.1503599999999956</v>
      </c>
      <c r="P3959" s="17"/>
    </row>
    <row r="3960" spans="1:17" x14ac:dyDescent="0.2">
      <c r="A3960" s="5">
        <f t="shared" si="124"/>
        <v>2</v>
      </c>
      <c r="B3960" s="15">
        <v>45943</v>
      </c>
      <c r="C3960" t="s">
        <v>36</v>
      </c>
      <c r="D3960" t="s">
        <v>33</v>
      </c>
      <c r="E3960" t="s">
        <v>96</v>
      </c>
      <c r="H3960" t="s">
        <v>35</v>
      </c>
      <c r="I3960" t="s">
        <v>36</v>
      </c>
      <c r="J3960" t="s">
        <v>40</v>
      </c>
      <c r="K3960" s="16">
        <v>11</v>
      </c>
      <c r="L3960" s="17">
        <v>345.654</v>
      </c>
      <c r="M3960" s="17">
        <v>27.65232</v>
      </c>
      <c r="N3960" s="17">
        <v>24.953000000000003</v>
      </c>
      <c r="O3960" s="18">
        <f t="shared" si="125"/>
        <v>2.6993199999999966</v>
      </c>
      <c r="P3960" s="17"/>
    </row>
    <row r="3961" spans="1:17" x14ac:dyDescent="0.2">
      <c r="A3961" s="5">
        <f t="shared" si="124"/>
        <v>2</v>
      </c>
      <c r="B3961" s="15">
        <v>45943</v>
      </c>
      <c r="C3961" t="s">
        <v>44</v>
      </c>
      <c r="D3961" t="s">
        <v>33</v>
      </c>
      <c r="E3961" t="s">
        <v>96</v>
      </c>
      <c r="H3961" t="s">
        <v>35</v>
      </c>
      <c r="I3961" t="s">
        <v>42</v>
      </c>
      <c r="J3961" t="s">
        <v>52</v>
      </c>
      <c r="K3961" s="16">
        <v>14</v>
      </c>
      <c r="L3961" s="17">
        <v>527.83900000000006</v>
      </c>
      <c r="M3961" s="17">
        <v>42.227120000000006</v>
      </c>
      <c r="N3961" s="17">
        <v>32.013000000000005</v>
      </c>
      <c r="O3961" s="18">
        <f t="shared" si="125"/>
        <v>10.214120000000001</v>
      </c>
      <c r="P3961" s="17"/>
    </row>
    <row r="3962" spans="1:17" x14ac:dyDescent="0.2">
      <c r="A3962" s="5">
        <f t="shared" si="124"/>
        <v>2</v>
      </c>
      <c r="B3962" s="15">
        <v>45943</v>
      </c>
      <c r="C3962" t="s">
        <v>46</v>
      </c>
      <c r="D3962" t="s">
        <v>33</v>
      </c>
      <c r="E3962" t="s">
        <v>96</v>
      </c>
      <c r="H3962" t="s">
        <v>35</v>
      </c>
      <c r="I3962" t="s">
        <v>42</v>
      </c>
      <c r="J3962" t="s">
        <v>43</v>
      </c>
      <c r="K3962" s="16">
        <v>10</v>
      </c>
      <c r="L3962" s="17">
        <v>540.85900000000004</v>
      </c>
      <c r="M3962" s="17">
        <v>43.268720000000002</v>
      </c>
      <c r="N3962" s="17">
        <v>28.013000000000002</v>
      </c>
      <c r="O3962" s="18">
        <f t="shared" si="125"/>
        <v>15.25572</v>
      </c>
      <c r="P3962" s="17"/>
    </row>
    <row r="3963" spans="1:17" x14ac:dyDescent="0.2">
      <c r="A3963" s="5">
        <f t="shared" si="124"/>
        <v>2</v>
      </c>
      <c r="B3963" s="15">
        <v>45943</v>
      </c>
      <c r="C3963" t="s">
        <v>48</v>
      </c>
      <c r="D3963" t="s">
        <v>33</v>
      </c>
      <c r="E3963" t="s">
        <v>96</v>
      </c>
      <c r="H3963" t="s">
        <v>54</v>
      </c>
      <c r="I3963" t="s">
        <v>2</v>
      </c>
      <c r="J3963" t="s">
        <v>68</v>
      </c>
      <c r="K3963" s="16">
        <v>12</v>
      </c>
      <c r="L3963" s="17">
        <v>549.04399999999998</v>
      </c>
      <c r="M3963" s="17">
        <v>43.923519999999996</v>
      </c>
      <c r="N3963" s="17">
        <v>37.347999999999999</v>
      </c>
      <c r="O3963" s="18">
        <f t="shared" si="125"/>
        <v>6.5755199999999974</v>
      </c>
      <c r="P3963" s="17"/>
    </row>
    <row r="3964" spans="1:17" x14ac:dyDescent="0.2">
      <c r="A3964" s="5">
        <f t="shared" si="124"/>
        <v>2</v>
      </c>
      <c r="B3964" s="15">
        <v>45943</v>
      </c>
      <c r="C3964" t="s">
        <v>32</v>
      </c>
      <c r="D3964" t="s">
        <v>49</v>
      </c>
      <c r="E3964" t="s">
        <v>88</v>
      </c>
      <c r="F3964" t="s">
        <v>53</v>
      </c>
      <c r="H3964" t="s">
        <v>54</v>
      </c>
      <c r="I3964" t="s">
        <v>39</v>
      </c>
      <c r="J3964" t="s">
        <v>146</v>
      </c>
      <c r="K3964" s="16">
        <v>15</v>
      </c>
      <c r="L3964" s="17">
        <v>5524.8969999999999</v>
      </c>
      <c r="M3964" s="17">
        <v>441.99176</v>
      </c>
      <c r="N3964" s="17">
        <v>87.312999999999988</v>
      </c>
      <c r="O3964" s="18">
        <f t="shared" si="125"/>
        <v>354.67876000000001</v>
      </c>
      <c r="P3964" s="17"/>
    </row>
    <row r="3965" spans="1:17" x14ac:dyDescent="0.2">
      <c r="A3965" s="5">
        <f t="shared" si="124"/>
        <v>2</v>
      </c>
      <c r="B3965" s="15">
        <v>45943</v>
      </c>
      <c r="C3965" t="s">
        <v>39</v>
      </c>
      <c r="D3965" t="s">
        <v>49</v>
      </c>
      <c r="E3965" t="s">
        <v>88</v>
      </c>
      <c r="H3965" t="s">
        <v>73</v>
      </c>
      <c r="I3965" t="s">
        <v>2</v>
      </c>
      <c r="J3965" t="s">
        <v>117</v>
      </c>
      <c r="K3965" s="16">
        <v>13</v>
      </c>
      <c r="L3965" s="17">
        <v>615.89800000000002</v>
      </c>
      <c r="M3965" s="17">
        <v>49.271840000000005</v>
      </c>
      <c r="N3965" s="17">
        <v>40.380000000000003</v>
      </c>
      <c r="O3965" s="18">
        <f t="shared" si="125"/>
        <v>8.891840000000002</v>
      </c>
      <c r="P3965" s="17"/>
    </row>
    <row r="3966" spans="1:17" x14ac:dyDescent="0.2">
      <c r="A3966" s="5">
        <f t="shared" si="124"/>
        <v>2</v>
      </c>
      <c r="B3966" s="15">
        <v>45943</v>
      </c>
      <c r="C3966" t="s">
        <v>42</v>
      </c>
      <c r="D3966" t="s">
        <v>49</v>
      </c>
      <c r="E3966" t="s">
        <v>88</v>
      </c>
      <c r="H3966" t="s">
        <v>54</v>
      </c>
      <c r="I3966" t="s">
        <v>2</v>
      </c>
      <c r="J3966" t="s">
        <v>117</v>
      </c>
      <c r="K3966" s="16">
        <v>7</v>
      </c>
      <c r="L3966" s="17">
        <v>439.86099999999999</v>
      </c>
      <c r="M3966" s="17">
        <v>35.188879999999997</v>
      </c>
      <c r="N3966" s="17">
        <v>33.944000000000003</v>
      </c>
      <c r="O3966" s="18">
        <f t="shared" si="125"/>
        <v>1.2448799999999949</v>
      </c>
      <c r="P3966" s="17"/>
    </row>
    <row r="3967" spans="1:17" x14ac:dyDescent="0.2">
      <c r="A3967" s="5">
        <f t="shared" si="124"/>
        <v>2</v>
      </c>
      <c r="B3967" s="15">
        <v>45943</v>
      </c>
      <c r="C3967" t="s">
        <v>36</v>
      </c>
      <c r="D3967" t="s">
        <v>49</v>
      </c>
      <c r="E3967" t="s">
        <v>88</v>
      </c>
      <c r="H3967" t="s">
        <v>35</v>
      </c>
      <c r="I3967" t="s">
        <v>32</v>
      </c>
      <c r="J3967" t="s">
        <v>52</v>
      </c>
      <c r="K3967" s="16">
        <v>8</v>
      </c>
      <c r="L3967" s="17">
        <v>590.05999999999995</v>
      </c>
      <c r="M3967" s="17">
        <v>47.204799999999999</v>
      </c>
      <c r="N3967" s="17">
        <v>47.823999999999998</v>
      </c>
      <c r="O3967" s="18">
        <f t="shared" si="125"/>
        <v>-0.61919999999999931</v>
      </c>
      <c r="P3967" s="17"/>
      <c r="Q3967" t="s">
        <v>2</v>
      </c>
    </row>
    <row r="3968" spans="1:17" x14ac:dyDescent="0.2">
      <c r="A3968" s="5">
        <f t="shared" si="124"/>
        <v>2</v>
      </c>
      <c r="B3968" s="15">
        <v>45943</v>
      </c>
      <c r="C3968" t="s">
        <v>44</v>
      </c>
      <c r="D3968" t="s">
        <v>49</v>
      </c>
      <c r="E3968" t="s">
        <v>88</v>
      </c>
      <c r="H3968" t="s">
        <v>51</v>
      </c>
      <c r="I3968" t="s">
        <v>2</v>
      </c>
      <c r="J3968" t="s">
        <v>57</v>
      </c>
      <c r="K3968" s="16">
        <v>13</v>
      </c>
      <c r="L3968" s="17">
        <v>697.41200000000003</v>
      </c>
      <c r="M3968" s="17">
        <v>55.792960000000001</v>
      </c>
      <c r="N3968" s="17">
        <v>22.395000000000003</v>
      </c>
      <c r="O3968" s="18">
        <f t="shared" si="125"/>
        <v>33.397959999999998</v>
      </c>
      <c r="P3968" s="17"/>
    </row>
    <row r="3969" spans="1:17" x14ac:dyDescent="0.2">
      <c r="A3969" s="5">
        <f t="shared" si="124"/>
        <v>2</v>
      </c>
      <c r="B3969" s="15">
        <v>45943</v>
      </c>
      <c r="C3969" t="s">
        <v>46</v>
      </c>
      <c r="D3969" t="s">
        <v>49</v>
      </c>
      <c r="E3969" t="s">
        <v>88</v>
      </c>
      <c r="H3969" t="s">
        <v>51</v>
      </c>
      <c r="I3969" t="s">
        <v>2</v>
      </c>
      <c r="J3969" t="s">
        <v>57</v>
      </c>
      <c r="K3969" s="16">
        <v>9</v>
      </c>
      <c r="L3969" s="17">
        <v>681.40499999999997</v>
      </c>
      <c r="M3969" s="17">
        <v>54.5124</v>
      </c>
      <c r="N3969" s="17">
        <v>20.353000000000002</v>
      </c>
      <c r="O3969" s="18">
        <f t="shared" si="125"/>
        <v>34.159399999999998</v>
      </c>
      <c r="P3969" s="17"/>
    </row>
    <row r="3970" spans="1:17" x14ac:dyDescent="0.2">
      <c r="A3970" s="5">
        <f t="shared" si="124"/>
        <v>2</v>
      </c>
      <c r="B3970" s="15">
        <v>45943</v>
      </c>
      <c r="C3970" t="s">
        <v>48</v>
      </c>
      <c r="D3970" t="s">
        <v>49</v>
      </c>
      <c r="E3970" t="s">
        <v>88</v>
      </c>
      <c r="H3970" t="s">
        <v>54</v>
      </c>
      <c r="I3970" t="s">
        <v>42</v>
      </c>
      <c r="J3970" t="s">
        <v>146</v>
      </c>
      <c r="K3970" s="16">
        <v>12</v>
      </c>
      <c r="L3970" s="17">
        <v>690.18100000000004</v>
      </c>
      <c r="M3970" s="17">
        <v>55.214480000000002</v>
      </c>
      <c r="N3970" s="17">
        <v>25.035000000000004</v>
      </c>
      <c r="O3970" s="18">
        <f t="shared" si="125"/>
        <v>30.179479999999998</v>
      </c>
      <c r="P3970" s="17"/>
    </row>
    <row r="3971" spans="1:17" x14ac:dyDescent="0.2">
      <c r="A3971" s="5">
        <f t="shared" si="124"/>
        <v>2</v>
      </c>
      <c r="B3971" s="15">
        <v>45943</v>
      </c>
      <c r="C3971" t="s">
        <v>55</v>
      </c>
      <c r="D3971" t="s">
        <v>49</v>
      </c>
      <c r="E3971" t="s">
        <v>88</v>
      </c>
      <c r="H3971" t="s">
        <v>54</v>
      </c>
      <c r="I3971" t="s">
        <v>42</v>
      </c>
      <c r="J3971" t="s">
        <v>146</v>
      </c>
      <c r="K3971" s="16">
        <v>14</v>
      </c>
      <c r="L3971" s="17">
        <v>955.95299999999997</v>
      </c>
      <c r="M3971" s="17">
        <v>76.476240000000004</v>
      </c>
      <c r="N3971" s="17">
        <v>42.500999999999998</v>
      </c>
      <c r="O3971" s="18">
        <f t="shared" si="125"/>
        <v>33.975240000000007</v>
      </c>
      <c r="P3971" s="17"/>
    </row>
    <row r="3972" spans="1:17" x14ac:dyDescent="0.2">
      <c r="A3972" s="5">
        <f t="shared" si="124"/>
        <v>3</v>
      </c>
      <c r="B3972" s="15">
        <v>45944</v>
      </c>
      <c r="C3972" t="s">
        <v>32</v>
      </c>
      <c r="D3972" t="s">
        <v>33</v>
      </c>
      <c r="E3972" t="s">
        <v>107</v>
      </c>
      <c r="H3972" t="s">
        <v>35</v>
      </c>
      <c r="I3972" t="s">
        <v>39</v>
      </c>
      <c r="J3972" t="s">
        <v>77</v>
      </c>
      <c r="K3972" s="16">
        <v>6</v>
      </c>
      <c r="L3972" s="17">
        <v>184.10900000000001</v>
      </c>
      <c r="M3972" s="17">
        <v>14.728720000000001</v>
      </c>
      <c r="N3972" s="17">
        <v>31.454000000000001</v>
      </c>
      <c r="O3972" s="18">
        <f t="shared" si="125"/>
        <v>-16.725279999999998</v>
      </c>
      <c r="P3972" s="17"/>
    </row>
    <row r="3973" spans="1:17" x14ac:dyDescent="0.2">
      <c r="A3973" s="5">
        <f t="shared" si="124"/>
        <v>3</v>
      </c>
      <c r="B3973" s="15">
        <v>45944</v>
      </c>
      <c r="C3973" t="s">
        <v>39</v>
      </c>
      <c r="D3973" t="s">
        <v>49</v>
      </c>
      <c r="E3973" t="s">
        <v>107</v>
      </c>
      <c r="H3973" t="s">
        <v>51</v>
      </c>
      <c r="I3973" t="s">
        <v>2</v>
      </c>
      <c r="J3973" t="s">
        <v>117</v>
      </c>
      <c r="K3973" s="16">
        <v>7</v>
      </c>
      <c r="L3973" s="17">
        <v>266.03300000000002</v>
      </c>
      <c r="M3973" s="17">
        <v>21.282640000000001</v>
      </c>
      <c r="N3973" s="17">
        <v>36.646999999999998</v>
      </c>
      <c r="O3973" s="18">
        <f t="shared" si="125"/>
        <v>-15.364359999999998</v>
      </c>
      <c r="P3973" s="17"/>
    </row>
    <row r="3974" spans="1:17" x14ac:dyDescent="0.2">
      <c r="A3974" s="5">
        <f t="shared" si="124"/>
        <v>3</v>
      </c>
      <c r="B3974" s="15">
        <v>45944</v>
      </c>
      <c r="C3974" t="s">
        <v>42</v>
      </c>
      <c r="D3974" t="s">
        <v>33</v>
      </c>
      <c r="E3974" t="s">
        <v>107</v>
      </c>
      <c r="H3974" t="s">
        <v>54</v>
      </c>
      <c r="I3974" t="s">
        <v>2</v>
      </c>
      <c r="J3974" t="s">
        <v>40</v>
      </c>
      <c r="K3974" s="16">
        <v>9</v>
      </c>
      <c r="L3974" s="17">
        <v>340.411</v>
      </c>
      <c r="M3974" s="17">
        <v>27.232880000000002</v>
      </c>
      <c r="N3974" s="17">
        <v>32.869999999999997</v>
      </c>
      <c r="O3974" s="18">
        <f t="shared" si="125"/>
        <v>-5.6371199999999959</v>
      </c>
      <c r="P3974" s="17"/>
    </row>
    <row r="3975" spans="1:17" x14ac:dyDescent="0.2">
      <c r="A3975" s="5">
        <f t="shared" si="124"/>
        <v>3</v>
      </c>
      <c r="B3975" s="15">
        <v>45944</v>
      </c>
      <c r="C3975" t="s">
        <v>36</v>
      </c>
      <c r="D3975" t="s">
        <v>49</v>
      </c>
      <c r="E3975" t="s">
        <v>107</v>
      </c>
      <c r="H3975" t="s">
        <v>51</v>
      </c>
      <c r="I3975" t="s">
        <v>2</v>
      </c>
      <c r="J3975" t="s">
        <v>117</v>
      </c>
      <c r="K3975" s="16">
        <v>13</v>
      </c>
      <c r="L3975" s="17">
        <v>482.17399999999998</v>
      </c>
      <c r="M3975" s="17">
        <v>38.573920000000001</v>
      </c>
      <c r="N3975" s="17">
        <v>41.290000000000006</v>
      </c>
      <c r="O3975" s="18">
        <f t="shared" si="125"/>
        <v>-2.7160800000000052</v>
      </c>
      <c r="P3975" s="17"/>
    </row>
    <row r="3976" spans="1:17" x14ac:dyDescent="0.2">
      <c r="A3976" s="5">
        <f t="shared" si="124"/>
        <v>3</v>
      </c>
      <c r="B3976" s="15">
        <v>45944</v>
      </c>
      <c r="C3976" t="s">
        <v>44</v>
      </c>
      <c r="D3976" t="s">
        <v>33</v>
      </c>
      <c r="E3976" t="s">
        <v>107</v>
      </c>
      <c r="H3976" t="s">
        <v>35</v>
      </c>
      <c r="I3976" t="s">
        <v>32</v>
      </c>
      <c r="J3976" t="s">
        <v>69</v>
      </c>
      <c r="K3976" s="16">
        <v>9</v>
      </c>
      <c r="L3976" s="17">
        <v>453.09699999999998</v>
      </c>
      <c r="M3976" s="17">
        <v>36.24776</v>
      </c>
      <c r="N3976" s="17">
        <v>42.36</v>
      </c>
      <c r="O3976" s="18">
        <f t="shared" si="125"/>
        <v>-6.1122399999999999</v>
      </c>
      <c r="P3976" s="17"/>
    </row>
    <row r="3977" spans="1:17" x14ac:dyDescent="0.2">
      <c r="A3977" s="5">
        <f t="shared" si="124"/>
        <v>3</v>
      </c>
      <c r="B3977" s="15">
        <v>45944</v>
      </c>
      <c r="C3977" t="s">
        <v>46</v>
      </c>
      <c r="D3977" t="s">
        <v>49</v>
      </c>
      <c r="E3977" t="s">
        <v>107</v>
      </c>
      <c r="H3977" t="s">
        <v>54</v>
      </c>
      <c r="I3977" t="s">
        <v>36</v>
      </c>
      <c r="J3977" t="s">
        <v>57</v>
      </c>
      <c r="K3977" s="16">
        <v>11</v>
      </c>
      <c r="L3977" s="17">
        <v>648.85299999999995</v>
      </c>
      <c r="M3977" s="17">
        <v>51.908239999999999</v>
      </c>
      <c r="N3977" s="17">
        <v>20.474999999999994</v>
      </c>
      <c r="O3977" s="18">
        <f t="shared" si="125"/>
        <v>31.433240000000005</v>
      </c>
      <c r="P3977" s="17"/>
    </row>
    <row r="3978" spans="1:17" x14ac:dyDescent="0.2">
      <c r="A3978" s="5">
        <f t="shared" si="124"/>
        <v>3</v>
      </c>
      <c r="B3978" s="15">
        <v>45944</v>
      </c>
      <c r="C3978" t="s">
        <v>48</v>
      </c>
      <c r="D3978" t="s">
        <v>49</v>
      </c>
      <c r="E3978" t="s">
        <v>107</v>
      </c>
      <c r="H3978" t="s">
        <v>54</v>
      </c>
      <c r="I3978" t="s">
        <v>36</v>
      </c>
      <c r="J3978" t="s">
        <v>57</v>
      </c>
      <c r="K3978" s="16">
        <v>12</v>
      </c>
      <c r="L3978" s="17">
        <v>514.61599999999999</v>
      </c>
      <c r="M3978" s="17">
        <v>41.169280000000001</v>
      </c>
      <c r="N3978" s="17">
        <v>23.588999999999999</v>
      </c>
      <c r="O3978" s="18">
        <f t="shared" si="125"/>
        <v>17.580280000000002</v>
      </c>
      <c r="P3978" s="17"/>
    </row>
    <row r="3979" spans="1:17" x14ac:dyDescent="0.2">
      <c r="A3979" s="5">
        <f t="shared" si="124"/>
        <v>3</v>
      </c>
      <c r="B3979" s="15">
        <v>45944</v>
      </c>
      <c r="C3979" t="s">
        <v>55</v>
      </c>
      <c r="D3979" t="s">
        <v>49</v>
      </c>
      <c r="E3979" t="s">
        <v>107</v>
      </c>
      <c r="H3979" t="s">
        <v>54</v>
      </c>
      <c r="I3979" t="s">
        <v>36</v>
      </c>
      <c r="J3979" t="s">
        <v>57</v>
      </c>
      <c r="K3979" s="16">
        <v>12</v>
      </c>
      <c r="L3979" s="17">
        <v>575.00199999999995</v>
      </c>
      <c r="M3979" s="17">
        <v>46.000159999999994</v>
      </c>
      <c r="N3979" s="17">
        <v>26.167000000000002</v>
      </c>
      <c r="O3979" s="18">
        <f t="shared" si="125"/>
        <v>19.833159999999992</v>
      </c>
      <c r="P3979" s="17"/>
    </row>
    <row r="3980" spans="1:17" x14ac:dyDescent="0.2">
      <c r="A3980" s="5">
        <f t="shared" si="124"/>
        <v>3</v>
      </c>
      <c r="B3980" s="15">
        <v>45944</v>
      </c>
      <c r="C3980" t="s">
        <v>32</v>
      </c>
      <c r="D3980" t="s">
        <v>49</v>
      </c>
      <c r="E3980" t="s">
        <v>71</v>
      </c>
      <c r="F3980" t="s">
        <v>53</v>
      </c>
      <c r="H3980" t="s">
        <v>54</v>
      </c>
      <c r="I3980" t="s">
        <v>39</v>
      </c>
      <c r="J3980" t="s">
        <v>146</v>
      </c>
      <c r="K3980" s="16">
        <v>15</v>
      </c>
      <c r="L3980" s="17">
        <v>6008.5309999999999</v>
      </c>
      <c r="M3980" s="17">
        <v>480.68248</v>
      </c>
      <c r="N3980" s="17">
        <v>88.391999999999996</v>
      </c>
      <c r="O3980" s="18">
        <f t="shared" si="125"/>
        <v>392.29048</v>
      </c>
      <c r="P3980" s="17"/>
    </row>
    <row r="3981" spans="1:17" x14ac:dyDescent="0.2">
      <c r="A3981" s="5">
        <f t="shared" si="124"/>
        <v>3</v>
      </c>
      <c r="B3981" s="15">
        <v>45944</v>
      </c>
      <c r="C3981" t="s">
        <v>39</v>
      </c>
      <c r="D3981" t="s">
        <v>49</v>
      </c>
      <c r="E3981" t="s">
        <v>71</v>
      </c>
      <c r="H3981" t="s">
        <v>35</v>
      </c>
      <c r="I3981" t="s">
        <v>39</v>
      </c>
      <c r="J3981" t="s">
        <v>117</v>
      </c>
      <c r="K3981" s="16">
        <v>8</v>
      </c>
      <c r="L3981" s="17">
        <v>715.54399999999998</v>
      </c>
      <c r="M3981" s="17">
        <v>57.243519999999997</v>
      </c>
      <c r="N3981" s="17">
        <v>53.278000000000006</v>
      </c>
      <c r="O3981" s="18">
        <f t="shared" si="125"/>
        <v>3.9655199999999908</v>
      </c>
      <c r="P3981" s="17"/>
    </row>
    <row r="3982" spans="1:17" x14ac:dyDescent="0.2">
      <c r="A3982" s="5">
        <f t="shared" si="124"/>
        <v>3</v>
      </c>
      <c r="B3982" s="15">
        <v>45944</v>
      </c>
      <c r="C3982" t="s">
        <v>42</v>
      </c>
      <c r="D3982" t="s">
        <v>49</v>
      </c>
      <c r="E3982" t="s">
        <v>71</v>
      </c>
      <c r="H3982" t="s">
        <v>45</v>
      </c>
      <c r="I3982" t="s">
        <v>2</v>
      </c>
      <c r="J3982" t="s">
        <v>117</v>
      </c>
      <c r="K3982" s="16">
        <v>9</v>
      </c>
      <c r="L3982" s="17">
        <v>704.91099999999994</v>
      </c>
      <c r="M3982" s="17">
        <v>56.392879999999998</v>
      </c>
      <c r="N3982" s="17">
        <v>35.216000000000001</v>
      </c>
      <c r="O3982" s="18">
        <f t="shared" si="125"/>
        <v>21.176879999999997</v>
      </c>
      <c r="P3982" s="17"/>
      <c r="Q3982" t="s">
        <v>2</v>
      </c>
    </row>
    <row r="3983" spans="1:17" x14ac:dyDescent="0.2">
      <c r="A3983" s="5">
        <f t="shared" ref="A3983:A4046" si="126">WEEKDAY(B3983)</f>
        <v>3</v>
      </c>
      <c r="B3983" s="15">
        <v>45944</v>
      </c>
      <c r="C3983" t="s">
        <v>36</v>
      </c>
      <c r="D3983" t="s">
        <v>49</v>
      </c>
      <c r="E3983" t="s">
        <v>71</v>
      </c>
      <c r="H3983" t="s">
        <v>54</v>
      </c>
      <c r="I3983" t="s">
        <v>42</v>
      </c>
      <c r="J3983" t="s">
        <v>146</v>
      </c>
      <c r="K3983" s="16">
        <v>11</v>
      </c>
      <c r="L3983" s="17">
        <v>693.50099999999998</v>
      </c>
      <c r="M3983" s="17">
        <v>55.480080000000001</v>
      </c>
      <c r="N3983" s="17">
        <v>31.625</v>
      </c>
      <c r="O3983" s="18">
        <f t="shared" ref="O3983:O4046" si="127">M3983-N3983</f>
        <v>23.855080000000001</v>
      </c>
      <c r="P3983" s="17"/>
    </row>
    <row r="3984" spans="1:17" x14ac:dyDescent="0.2">
      <c r="A3984" s="5">
        <f t="shared" si="126"/>
        <v>3</v>
      </c>
      <c r="B3984" s="15">
        <v>45944</v>
      </c>
      <c r="C3984" t="s">
        <v>44</v>
      </c>
      <c r="D3984" t="s">
        <v>49</v>
      </c>
      <c r="E3984" t="s">
        <v>71</v>
      </c>
      <c r="H3984" t="s">
        <v>54</v>
      </c>
      <c r="I3984" t="s">
        <v>2</v>
      </c>
      <c r="J3984" t="s">
        <v>52</v>
      </c>
      <c r="K3984" s="16">
        <v>15</v>
      </c>
      <c r="L3984" s="17">
        <v>870.28200000000004</v>
      </c>
      <c r="M3984" s="17">
        <v>69.622560000000007</v>
      </c>
      <c r="N3984" s="17">
        <v>47.286999999999999</v>
      </c>
      <c r="O3984" s="18">
        <f t="shared" si="127"/>
        <v>22.335560000000008</v>
      </c>
      <c r="P3984" s="17"/>
    </row>
    <row r="3985" spans="1:17" x14ac:dyDescent="0.2">
      <c r="A3985" s="5">
        <f t="shared" si="126"/>
        <v>3</v>
      </c>
      <c r="B3985" s="15">
        <v>45944</v>
      </c>
      <c r="C3985" t="s">
        <v>46</v>
      </c>
      <c r="D3985" t="s">
        <v>49</v>
      </c>
      <c r="E3985" t="s">
        <v>71</v>
      </c>
      <c r="H3985" t="s">
        <v>54</v>
      </c>
      <c r="I3985" t="s">
        <v>2</v>
      </c>
      <c r="J3985" t="s">
        <v>52</v>
      </c>
      <c r="K3985" s="16">
        <v>15</v>
      </c>
      <c r="L3985" s="17">
        <v>726.81700000000001</v>
      </c>
      <c r="M3985" s="17">
        <v>58.145360000000004</v>
      </c>
      <c r="N3985" s="17">
        <v>25.49</v>
      </c>
      <c r="O3985" s="18">
        <f t="shared" si="127"/>
        <v>32.655360000000002</v>
      </c>
      <c r="P3985" s="17"/>
    </row>
    <row r="3986" spans="1:17" x14ac:dyDescent="0.2">
      <c r="A3986" s="5">
        <f t="shared" si="126"/>
        <v>3</v>
      </c>
      <c r="B3986" s="15">
        <v>45944</v>
      </c>
      <c r="C3986" t="s">
        <v>48</v>
      </c>
      <c r="D3986" t="s">
        <v>49</v>
      </c>
      <c r="E3986" t="s">
        <v>71</v>
      </c>
      <c r="H3986" t="s">
        <v>54</v>
      </c>
      <c r="I3986" t="s">
        <v>42</v>
      </c>
      <c r="J3986" t="s">
        <v>146</v>
      </c>
      <c r="K3986" s="16">
        <v>11</v>
      </c>
      <c r="L3986" s="17">
        <v>650.93200000000002</v>
      </c>
      <c r="M3986" s="17">
        <v>52.074560000000005</v>
      </c>
      <c r="N3986" s="17">
        <v>41.795000000000002</v>
      </c>
      <c r="O3986" s="18">
        <f t="shared" si="127"/>
        <v>10.279560000000004</v>
      </c>
      <c r="P3986" s="17"/>
    </row>
    <row r="3987" spans="1:17" x14ac:dyDescent="0.2">
      <c r="A3987" s="5">
        <f t="shared" si="126"/>
        <v>3</v>
      </c>
      <c r="B3987" s="15">
        <v>45944</v>
      </c>
      <c r="C3987" t="s">
        <v>55</v>
      </c>
      <c r="D3987" t="s">
        <v>49</v>
      </c>
      <c r="E3987" t="s">
        <v>71</v>
      </c>
      <c r="H3987" t="s">
        <v>54</v>
      </c>
      <c r="I3987" t="s">
        <v>2</v>
      </c>
      <c r="J3987" t="s">
        <v>52</v>
      </c>
      <c r="K3987" s="16">
        <v>15</v>
      </c>
      <c r="L3987" s="17">
        <v>913.971</v>
      </c>
      <c r="M3987" s="17">
        <v>73.117680000000007</v>
      </c>
      <c r="N3987" s="17">
        <v>36.319000000000003</v>
      </c>
      <c r="O3987" s="18">
        <f t="shared" si="127"/>
        <v>36.798680000000004</v>
      </c>
      <c r="P3987" s="17"/>
    </row>
    <row r="3988" spans="1:17" x14ac:dyDescent="0.2">
      <c r="A3988" s="5">
        <f t="shared" si="126"/>
        <v>4</v>
      </c>
      <c r="B3988" s="15">
        <v>45945</v>
      </c>
      <c r="C3988" t="s">
        <v>32</v>
      </c>
      <c r="D3988" t="s">
        <v>49</v>
      </c>
      <c r="E3988" t="s">
        <v>125</v>
      </c>
      <c r="H3988" t="s">
        <v>35</v>
      </c>
      <c r="I3988" t="s">
        <v>2</v>
      </c>
      <c r="J3988" t="s">
        <v>52</v>
      </c>
      <c r="K3988" s="16">
        <v>7</v>
      </c>
      <c r="L3988" s="17">
        <v>204.55500000000001</v>
      </c>
      <c r="M3988" s="17">
        <v>16.3644</v>
      </c>
      <c r="N3988" s="17">
        <v>16.162000000000003</v>
      </c>
      <c r="O3988" s="18">
        <f t="shared" si="127"/>
        <v>0.20239999999999725</v>
      </c>
      <c r="P3988" s="17"/>
    </row>
    <row r="3989" spans="1:17" x14ac:dyDescent="0.2">
      <c r="A3989" s="5">
        <f t="shared" si="126"/>
        <v>4</v>
      </c>
      <c r="B3989" s="15">
        <v>45945</v>
      </c>
      <c r="C3989" t="s">
        <v>39</v>
      </c>
      <c r="D3989" t="s">
        <v>49</v>
      </c>
      <c r="E3989" t="s">
        <v>125</v>
      </c>
      <c r="H3989" t="s">
        <v>54</v>
      </c>
      <c r="I3989" t="s">
        <v>36</v>
      </c>
      <c r="J3989" t="s">
        <v>57</v>
      </c>
      <c r="K3989" s="16">
        <v>10</v>
      </c>
      <c r="L3989" s="17">
        <v>370.37200000000001</v>
      </c>
      <c r="M3989" s="17">
        <v>29.629760000000001</v>
      </c>
      <c r="N3989" s="17">
        <v>23.588999999999999</v>
      </c>
      <c r="O3989" s="18">
        <f t="shared" si="127"/>
        <v>6.0407600000000023</v>
      </c>
      <c r="P3989" s="17"/>
    </row>
    <row r="3990" spans="1:17" x14ac:dyDescent="0.2">
      <c r="A3990" s="5">
        <f t="shared" si="126"/>
        <v>4</v>
      </c>
      <c r="B3990" s="15">
        <v>45945</v>
      </c>
      <c r="C3990" t="s">
        <v>42</v>
      </c>
      <c r="D3990" t="s">
        <v>49</v>
      </c>
      <c r="E3990" t="s">
        <v>125</v>
      </c>
      <c r="H3990" t="s">
        <v>54</v>
      </c>
      <c r="I3990" t="s">
        <v>2</v>
      </c>
      <c r="J3990" t="s">
        <v>52</v>
      </c>
      <c r="K3990" s="16">
        <v>12</v>
      </c>
      <c r="L3990" s="17">
        <v>417.27600000000001</v>
      </c>
      <c r="M3990" s="17">
        <v>33.382080000000002</v>
      </c>
      <c r="N3990" s="17">
        <v>31.347000000000001</v>
      </c>
      <c r="O3990" s="18">
        <f t="shared" si="127"/>
        <v>2.0350800000000007</v>
      </c>
      <c r="P3990" s="17"/>
    </row>
    <row r="3991" spans="1:17" x14ac:dyDescent="0.2">
      <c r="A3991" s="5">
        <f t="shared" si="126"/>
        <v>4</v>
      </c>
      <c r="B3991" s="15">
        <v>45945</v>
      </c>
      <c r="C3991" t="s">
        <v>36</v>
      </c>
      <c r="D3991" t="s">
        <v>49</v>
      </c>
      <c r="E3991" t="s">
        <v>125</v>
      </c>
      <c r="H3991" t="s">
        <v>62</v>
      </c>
      <c r="I3991" t="s">
        <v>2</v>
      </c>
      <c r="J3991" t="s">
        <v>57</v>
      </c>
      <c r="K3991" s="16">
        <v>10</v>
      </c>
      <c r="L3991" s="17">
        <v>506.791</v>
      </c>
      <c r="M3991" s="17">
        <v>40.543280000000003</v>
      </c>
      <c r="N3991" s="17">
        <v>81.216999999999999</v>
      </c>
      <c r="O3991" s="18">
        <f t="shared" si="127"/>
        <v>-40.673719999999996</v>
      </c>
      <c r="P3991" s="17"/>
      <c r="Q3991" t="s">
        <v>2</v>
      </c>
    </row>
    <row r="3992" spans="1:17" x14ac:dyDescent="0.2">
      <c r="A3992" s="5">
        <f t="shared" si="126"/>
        <v>4</v>
      </c>
      <c r="B3992" s="15">
        <v>45945</v>
      </c>
      <c r="C3992" t="s">
        <v>44</v>
      </c>
      <c r="D3992" t="s">
        <v>49</v>
      </c>
      <c r="E3992" t="s">
        <v>125</v>
      </c>
      <c r="H3992" t="s">
        <v>54</v>
      </c>
      <c r="I3992" t="s">
        <v>36</v>
      </c>
      <c r="J3992" t="s">
        <v>57</v>
      </c>
      <c r="K3992" s="16">
        <v>12</v>
      </c>
      <c r="L3992" s="17">
        <v>522.28700000000003</v>
      </c>
      <c r="M3992" s="17">
        <v>41.782960000000003</v>
      </c>
      <c r="N3992" s="17">
        <v>24.710999999999999</v>
      </c>
      <c r="O3992" s="18">
        <f t="shared" si="127"/>
        <v>17.071960000000004</v>
      </c>
      <c r="P3992" s="17"/>
    </row>
    <row r="3993" spans="1:17" x14ac:dyDescent="0.2">
      <c r="A3993" s="5">
        <f t="shared" si="126"/>
        <v>4</v>
      </c>
      <c r="B3993" s="15">
        <v>45945</v>
      </c>
      <c r="C3993" t="s">
        <v>46</v>
      </c>
      <c r="D3993" t="s">
        <v>33</v>
      </c>
      <c r="E3993" t="s">
        <v>125</v>
      </c>
      <c r="H3993" t="s">
        <v>35</v>
      </c>
      <c r="I3993" t="s">
        <v>36</v>
      </c>
      <c r="J3993" t="s">
        <v>40</v>
      </c>
      <c r="K3993" s="16">
        <v>9</v>
      </c>
      <c r="L3993" s="17">
        <v>347.18</v>
      </c>
      <c r="M3993" s="17">
        <v>27.7744</v>
      </c>
      <c r="N3993" s="17">
        <v>26.948999999999998</v>
      </c>
      <c r="O3993" s="18">
        <f t="shared" si="127"/>
        <v>0.82540000000000191</v>
      </c>
      <c r="P3993" s="17"/>
    </row>
    <row r="3994" spans="1:17" x14ac:dyDescent="0.2">
      <c r="A3994" s="5">
        <f t="shared" si="126"/>
        <v>4</v>
      </c>
      <c r="B3994" s="15">
        <v>45945</v>
      </c>
      <c r="C3994" t="s">
        <v>48</v>
      </c>
      <c r="D3994" t="s">
        <v>33</v>
      </c>
      <c r="E3994" t="s">
        <v>125</v>
      </c>
      <c r="H3994" t="s">
        <v>35</v>
      </c>
      <c r="I3994" t="s">
        <v>32</v>
      </c>
      <c r="J3994" t="s">
        <v>43</v>
      </c>
      <c r="K3994" s="16">
        <v>9</v>
      </c>
      <c r="L3994" s="17">
        <v>441.68200000000002</v>
      </c>
      <c r="M3994" s="17">
        <v>35.334560000000003</v>
      </c>
      <c r="N3994" s="17">
        <v>84.453999999999979</v>
      </c>
      <c r="O3994" s="18">
        <f t="shared" si="127"/>
        <v>-49.119439999999976</v>
      </c>
      <c r="P3994" s="17"/>
    </row>
    <row r="3995" spans="1:17" x14ac:dyDescent="0.2">
      <c r="A3995" s="5">
        <f t="shared" si="126"/>
        <v>4</v>
      </c>
      <c r="B3995" s="15">
        <v>45945</v>
      </c>
      <c r="C3995" t="s">
        <v>55</v>
      </c>
      <c r="D3995" t="s">
        <v>33</v>
      </c>
      <c r="E3995" t="s">
        <v>125</v>
      </c>
      <c r="H3995" t="s">
        <v>54</v>
      </c>
      <c r="I3995" t="s">
        <v>2</v>
      </c>
      <c r="J3995" t="s">
        <v>40</v>
      </c>
      <c r="K3995" s="16">
        <v>7</v>
      </c>
      <c r="L3995" s="17">
        <v>425.35300000000001</v>
      </c>
      <c r="M3995" s="17">
        <v>34.028240000000004</v>
      </c>
      <c r="N3995" s="17">
        <v>30.971999999999998</v>
      </c>
      <c r="O3995" s="18">
        <f t="shared" si="127"/>
        <v>3.0562400000000061</v>
      </c>
      <c r="P3995" s="17"/>
    </row>
    <row r="3996" spans="1:17" x14ac:dyDescent="0.2">
      <c r="A3996" s="5">
        <f t="shared" si="126"/>
        <v>5</v>
      </c>
      <c r="B3996" s="15">
        <v>45946</v>
      </c>
      <c r="C3996" t="s">
        <v>32</v>
      </c>
      <c r="D3996" t="s">
        <v>49</v>
      </c>
      <c r="E3996" t="s">
        <v>108</v>
      </c>
      <c r="H3996" t="s">
        <v>54</v>
      </c>
      <c r="I3996" t="s">
        <v>39</v>
      </c>
      <c r="J3996" t="s">
        <v>57</v>
      </c>
      <c r="K3996" s="16">
        <v>15</v>
      </c>
      <c r="L3996" s="17">
        <v>5896.8609999999999</v>
      </c>
      <c r="M3996" s="17">
        <v>471.74887999999999</v>
      </c>
      <c r="N3996" s="17">
        <v>81.597000000000008</v>
      </c>
      <c r="O3996" s="18">
        <f t="shared" si="127"/>
        <v>390.15188000000001</v>
      </c>
      <c r="P3996" s="17"/>
    </row>
    <row r="3997" spans="1:17" x14ac:dyDescent="0.2">
      <c r="A3997" s="5">
        <f t="shared" si="126"/>
        <v>5</v>
      </c>
      <c r="B3997" s="15">
        <v>45946</v>
      </c>
      <c r="C3997" t="s">
        <v>39</v>
      </c>
      <c r="D3997" t="s">
        <v>49</v>
      </c>
      <c r="E3997" t="s">
        <v>108</v>
      </c>
      <c r="H3997" t="s">
        <v>51</v>
      </c>
      <c r="I3997" t="s">
        <v>2</v>
      </c>
      <c r="J3997" t="s">
        <v>117</v>
      </c>
      <c r="K3997" s="16">
        <v>7</v>
      </c>
      <c r="L3997" s="17">
        <v>555.399</v>
      </c>
      <c r="M3997" s="17">
        <v>44.431919999999998</v>
      </c>
      <c r="N3997" s="17">
        <v>49.277000000000001</v>
      </c>
      <c r="O3997" s="18">
        <f t="shared" si="127"/>
        <v>-4.8450800000000029</v>
      </c>
      <c r="P3997" s="17"/>
    </row>
    <row r="3998" spans="1:17" x14ac:dyDescent="0.2">
      <c r="A3998" s="5">
        <f t="shared" si="126"/>
        <v>5</v>
      </c>
      <c r="B3998" s="15">
        <v>45946</v>
      </c>
      <c r="C3998" t="s">
        <v>42</v>
      </c>
      <c r="D3998" t="s">
        <v>49</v>
      </c>
      <c r="E3998" t="s">
        <v>108</v>
      </c>
      <c r="H3998" t="s">
        <v>51</v>
      </c>
      <c r="I3998" t="s">
        <v>2</v>
      </c>
      <c r="J3998" t="s">
        <v>117</v>
      </c>
      <c r="K3998" s="16">
        <v>7</v>
      </c>
      <c r="L3998" s="17">
        <v>755.90800000000002</v>
      </c>
      <c r="M3998" s="17">
        <v>60.472640000000006</v>
      </c>
      <c r="N3998" s="17">
        <v>35.156999999999996</v>
      </c>
      <c r="O3998" s="18">
        <f t="shared" si="127"/>
        <v>25.315640000000009</v>
      </c>
      <c r="P3998" s="17"/>
    </row>
    <row r="3999" spans="1:17" x14ac:dyDescent="0.2">
      <c r="A3999" s="5">
        <f t="shared" si="126"/>
        <v>5</v>
      </c>
      <c r="B3999" s="15">
        <v>45946</v>
      </c>
      <c r="C3999" t="s">
        <v>36</v>
      </c>
      <c r="D3999" t="s">
        <v>49</v>
      </c>
      <c r="E3999" t="s">
        <v>108</v>
      </c>
      <c r="H3999" t="s">
        <v>45</v>
      </c>
      <c r="I3999" t="s">
        <v>42</v>
      </c>
      <c r="J3999" t="s">
        <v>57</v>
      </c>
      <c r="K3999" s="16">
        <v>9</v>
      </c>
      <c r="L3999" s="17">
        <v>572.35299999999995</v>
      </c>
      <c r="M3999" s="17">
        <v>45.788239999999995</v>
      </c>
      <c r="N3999" s="17">
        <v>27.576000000000001</v>
      </c>
      <c r="O3999" s="18">
        <f t="shared" si="127"/>
        <v>18.212239999999994</v>
      </c>
      <c r="P3999" s="17"/>
      <c r="Q3999" t="s">
        <v>2</v>
      </c>
    </row>
    <row r="4000" spans="1:17" x14ac:dyDescent="0.2">
      <c r="A4000" s="5">
        <f t="shared" si="126"/>
        <v>5</v>
      </c>
      <c r="B4000" s="15">
        <v>45946</v>
      </c>
      <c r="C4000" t="s">
        <v>44</v>
      </c>
      <c r="D4000" t="s">
        <v>49</v>
      </c>
      <c r="E4000" t="s">
        <v>108</v>
      </c>
      <c r="H4000" t="s">
        <v>54</v>
      </c>
      <c r="I4000" t="s">
        <v>42</v>
      </c>
      <c r="J4000" t="s">
        <v>57</v>
      </c>
      <c r="K4000" s="16">
        <v>14</v>
      </c>
      <c r="L4000" s="17">
        <v>709.572</v>
      </c>
      <c r="M4000" s="17">
        <v>56.76576</v>
      </c>
      <c r="N4000" s="17">
        <v>31.453000000000003</v>
      </c>
      <c r="O4000" s="18">
        <f t="shared" si="127"/>
        <v>25.312759999999997</v>
      </c>
      <c r="P4000" s="17"/>
    </row>
    <row r="4001" spans="1:17" x14ac:dyDescent="0.2">
      <c r="A4001" s="5">
        <f t="shared" si="126"/>
        <v>5</v>
      </c>
      <c r="B4001" s="15">
        <v>45946</v>
      </c>
      <c r="C4001" t="s">
        <v>46</v>
      </c>
      <c r="D4001" t="s">
        <v>49</v>
      </c>
      <c r="E4001" t="s">
        <v>108</v>
      </c>
      <c r="H4001" t="s">
        <v>35</v>
      </c>
      <c r="I4001" t="s">
        <v>39</v>
      </c>
      <c r="J4001" t="s">
        <v>52</v>
      </c>
      <c r="K4001" s="16">
        <v>13</v>
      </c>
      <c r="L4001" s="17">
        <v>913.88</v>
      </c>
      <c r="M4001" s="17">
        <v>73.110399999999998</v>
      </c>
      <c r="N4001" s="17">
        <v>45.685000000000002</v>
      </c>
      <c r="O4001" s="18">
        <f t="shared" si="127"/>
        <v>27.425399999999996</v>
      </c>
      <c r="P4001" s="17"/>
    </row>
    <row r="4002" spans="1:17" x14ac:dyDescent="0.2">
      <c r="A4002" s="5">
        <f t="shared" si="126"/>
        <v>5</v>
      </c>
      <c r="B4002" s="15">
        <v>45946</v>
      </c>
      <c r="C4002" t="s">
        <v>48</v>
      </c>
      <c r="D4002" t="s">
        <v>49</v>
      </c>
      <c r="E4002" t="s">
        <v>108</v>
      </c>
      <c r="H4002" t="s">
        <v>54</v>
      </c>
      <c r="I4002" t="s">
        <v>42</v>
      </c>
      <c r="J4002" t="s">
        <v>57</v>
      </c>
      <c r="K4002" s="16">
        <v>16</v>
      </c>
      <c r="L4002" s="17">
        <v>826.846</v>
      </c>
      <c r="M4002" s="17">
        <v>66.147680000000008</v>
      </c>
      <c r="N4002" s="17">
        <v>33.904000000000003</v>
      </c>
      <c r="O4002" s="18">
        <f t="shared" si="127"/>
        <v>32.243680000000005</v>
      </c>
      <c r="P4002" s="17"/>
    </row>
    <row r="4003" spans="1:17" x14ac:dyDescent="0.2">
      <c r="A4003" s="5">
        <f t="shared" si="126"/>
        <v>5</v>
      </c>
      <c r="B4003" s="15">
        <v>45946</v>
      </c>
      <c r="C4003" t="s">
        <v>55</v>
      </c>
      <c r="D4003" t="s">
        <v>49</v>
      </c>
      <c r="E4003" t="s">
        <v>108</v>
      </c>
      <c r="H4003" t="s">
        <v>54</v>
      </c>
      <c r="I4003" t="s">
        <v>42</v>
      </c>
      <c r="J4003" t="s">
        <v>57</v>
      </c>
      <c r="K4003" s="16">
        <v>15</v>
      </c>
      <c r="L4003" s="17">
        <v>911.21400000000006</v>
      </c>
      <c r="M4003" s="17">
        <v>72.897120000000001</v>
      </c>
      <c r="N4003" s="17">
        <v>42.431000000000004</v>
      </c>
      <c r="O4003" s="18">
        <f t="shared" si="127"/>
        <v>30.466119999999997</v>
      </c>
      <c r="P4003" s="17"/>
      <c r="Q4003" t="s">
        <v>2</v>
      </c>
    </row>
    <row r="4004" spans="1:17" x14ac:dyDescent="0.2">
      <c r="A4004" s="5">
        <f t="shared" si="126"/>
        <v>5</v>
      </c>
      <c r="B4004" s="15">
        <v>45946</v>
      </c>
      <c r="C4004" t="s">
        <v>70</v>
      </c>
      <c r="D4004" t="s">
        <v>49</v>
      </c>
      <c r="E4004" t="s">
        <v>108</v>
      </c>
      <c r="H4004" t="s">
        <v>54</v>
      </c>
      <c r="I4004" t="s">
        <v>42</v>
      </c>
      <c r="J4004" t="s">
        <v>57</v>
      </c>
      <c r="K4004" s="16">
        <v>12</v>
      </c>
      <c r="L4004" s="17">
        <v>950.39</v>
      </c>
      <c r="M4004" s="17">
        <v>76.031199999999998</v>
      </c>
      <c r="N4004" s="17">
        <v>34.302999999999997</v>
      </c>
      <c r="O4004" s="18">
        <f t="shared" si="127"/>
        <v>41.728200000000001</v>
      </c>
      <c r="P4004" s="17"/>
    </row>
    <row r="4005" spans="1:17" x14ac:dyDescent="0.2">
      <c r="A4005" s="5">
        <f t="shared" si="126"/>
        <v>6</v>
      </c>
      <c r="B4005" s="15">
        <v>45947</v>
      </c>
      <c r="C4005" t="s">
        <v>32</v>
      </c>
      <c r="D4005" t="s">
        <v>49</v>
      </c>
      <c r="E4005" t="s">
        <v>96</v>
      </c>
      <c r="H4005" t="s">
        <v>35</v>
      </c>
      <c r="I4005" t="s">
        <v>39</v>
      </c>
      <c r="J4005" t="s">
        <v>117</v>
      </c>
      <c r="K4005" s="16">
        <v>6</v>
      </c>
      <c r="L4005" s="17">
        <v>331.02600000000001</v>
      </c>
      <c r="M4005" s="17">
        <v>26.48208</v>
      </c>
      <c r="N4005" s="17">
        <v>57.212000000000003</v>
      </c>
      <c r="O4005" s="18">
        <f t="shared" si="127"/>
        <v>-30.729920000000003</v>
      </c>
      <c r="P4005" s="17"/>
    </row>
    <row r="4006" spans="1:17" x14ac:dyDescent="0.2">
      <c r="A4006" s="5">
        <f t="shared" si="126"/>
        <v>6</v>
      </c>
      <c r="B4006" s="15">
        <v>45947</v>
      </c>
      <c r="C4006" t="s">
        <v>39</v>
      </c>
      <c r="D4006" t="s">
        <v>49</v>
      </c>
      <c r="E4006" t="s">
        <v>96</v>
      </c>
      <c r="H4006" t="s">
        <v>45</v>
      </c>
      <c r="I4006" t="s">
        <v>2</v>
      </c>
      <c r="J4006" t="s">
        <v>52</v>
      </c>
      <c r="K4006" s="16">
        <v>9</v>
      </c>
      <c r="L4006" s="17">
        <v>425.767</v>
      </c>
      <c r="M4006" s="17">
        <v>34.061360000000001</v>
      </c>
      <c r="N4006" s="17">
        <v>40.889000000000003</v>
      </c>
      <c r="O4006" s="18">
        <f t="shared" si="127"/>
        <v>-6.8276400000000024</v>
      </c>
      <c r="P4006" s="17"/>
    </row>
    <row r="4007" spans="1:17" x14ac:dyDescent="0.2">
      <c r="A4007" s="5">
        <f t="shared" si="126"/>
        <v>6</v>
      </c>
      <c r="B4007" s="15">
        <v>45947</v>
      </c>
      <c r="C4007" t="s">
        <v>42</v>
      </c>
      <c r="D4007" t="s">
        <v>49</v>
      </c>
      <c r="E4007" t="s">
        <v>96</v>
      </c>
      <c r="H4007" t="s">
        <v>35</v>
      </c>
      <c r="I4007" t="s">
        <v>36</v>
      </c>
      <c r="J4007" t="s">
        <v>57</v>
      </c>
      <c r="K4007" s="16">
        <v>11</v>
      </c>
      <c r="L4007" s="17">
        <v>502.584</v>
      </c>
      <c r="M4007" s="17">
        <v>40.206720000000004</v>
      </c>
      <c r="N4007" s="17">
        <v>23.463000000000001</v>
      </c>
      <c r="O4007" s="18">
        <f t="shared" si="127"/>
        <v>16.743720000000003</v>
      </c>
      <c r="P4007" s="17"/>
    </row>
    <row r="4008" spans="1:17" x14ac:dyDescent="0.2">
      <c r="A4008" s="5">
        <f t="shared" si="126"/>
        <v>6</v>
      </c>
      <c r="B4008" s="15">
        <v>45947</v>
      </c>
      <c r="C4008" t="s">
        <v>36</v>
      </c>
      <c r="D4008" t="s">
        <v>49</v>
      </c>
      <c r="E4008" t="s">
        <v>96</v>
      </c>
      <c r="H4008" t="s">
        <v>45</v>
      </c>
      <c r="I4008" t="s">
        <v>2</v>
      </c>
      <c r="J4008" t="s">
        <v>52</v>
      </c>
      <c r="K4008" s="16">
        <v>8</v>
      </c>
      <c r="L4008" s="17">
        <v>601.31100000000004</v>
      </c>
      <c r="M4008" s="17">
        <v>48.104880000000001</v>
      </c>
      <c r="N4008" s="17">
        <v>28.907000000000004</v>
      </c>
      <c r="O4008" s="18">
        <f t="shared" si="127"/>
        <v>19.197879999999998</v>
      </c>
      <c r="P4008" s="17"/>
      <c r="Q4008" t="s">
        <v>2</v>
      </c>
    </row>
    <row r="4009" spans="1:17" x14ac:dyDescent="0.2">
      <c r="A4009" s="5">
        <f t="shared" si="126"/>
        <v>6</v>
      </c>
      <c r="B4009" s="15">
        <v>45947</v>
      </c>
      <c r="C4009" t="s">
        <v>44</v>
      </c>
      <c r="D4009" t="s">
        <v>49</v>
      </c>
      <c r="E4009" t="s">
        <v>96</v>
      </c>
      <c r="H4009" t="s">
        <v>54</v>
      </c>
      <c r="I4009" t="s">
        <v>2</v>
      </c>
      <c r="J4009" t="s">
        <v>52</v>
      </c>
      <c r="K4009" s="16">
        <v>9</v>
      </c>
      <c r="L4009" s="17">
        <v>553.53200000000004</v>
      </c>
      <c r="M4009" s="17">
        <v>44.282560000000004</v>
      </c>
      <c r="N4009" s="17">
        <v>33.165999999999997</v>
      </c>
      <c r="O4009" s="18">
        <f t="shared" si="127"/>
        <v>11.116560000000007</v>
      </c>
      <c r="P4009" s="17"/>
    </row>
    <row r="4010" spans="1:17" x14ac:dyDescent="0.2">
      <c r="A4010" s="5">
        <f t="shared" si="126"/>
        <v>6</v>
      </c>
      <c r="B4010" s="15">
        <v>45947</v>
      </c>
      <c r="C4010" t="s">
        <v>46</v>
      </c>
      <c r="D4010" t="s">
        <v>49</v>
      </c>
      <c r="E4010" t="s">
        <v>96</v>
      </c>
      <c r="H4010" t="s">
        <v>54</v>
      </c>
      <c r="I4010" t="s">
        <v>2</v>
      </c>
      <c r="J4010" t="s">
        <v>52</v>
      </c>
      <c r="K4010" s="16">
        <v>11</v>
      </c>
      <c r="L4010" s="17">
        <v>587.74099999999999</v>
      </c>
      <c r="M4010" s="17">
        <v>47.019280000000002</v>
      </c>
      <c r="N4010" s="17">
        <v>39.915999999999997</v>
      </c>
      <c r="O4010" s="18">
        <f t="shared" si="127"/>
        <v>7.1032800000000051</v>
      </c>
      <c r="P4010" s="17"/>
    </row>
    <row r="4011" spans="1:17" x14ac:dyDescent="0.2">
      <c r="A4011" s="5">
        <f t="shared" si="126"/>
        <v>6</v>
      </c>
      <c r="B4011" s="15">
        <v>45947</v>
      </c>
      <c r="C4011" t="s">
        <v>48</v>
      </c>
      <c r="D4011" t="s">
        <v>49</v>
      </c>
      <c r="E4011" t="s">
        <v>96</v>
      </c>
      <c r="H4011" t="s">
        <v>54</v>
      </c>
      <c r="I4011" t="s">
        <v>2</v>
      </c>
      <c r="J4011" t="s">
        <v>52</v>
      </c>
      <c r="K4011" s="16">
        <v>12</v>
      </c>
      <c r="L4011" s="17">
        <v>684.73199999999997</v>
      </c>
      <c r="M4011" s="17">
        <v>54.778559999999999</v>
      </c>
      <c r="N4011" s="17">
        <v>47.021999999999998</v>
      </c>
      <c r="O4011" s="18">
        <f t="shared" si="127"/>
        <v>7.7565600000000003</v>
      </c>
      <c r="P4011" s="17"/>
    </row>
    <row r="4012" spans="1:17" x14ac:dyDescent="0.2">
      <c r="A4012" s="5">
        <f t="shared" si="126"/>
        <v>6</v>
      </c>
      <c r="B4012" s="15">
        <v>45947</v>
      </c>
      <c r="C4012" t="s">
        <v>55</v>
      </c>
      <c r="D4012" t="s">
        <v>49</v>
      </c>
      <c r="E4012" t="s">
        <v>96</v>
      </c>
      <c r="H4012" t="s">
        <v>54</v>
      </c>
      <c r="I4012" t="s">
        <v>42</v>
      </c>
      <c r="J4012" t="s">
        <v>57</v>
      </c>
      <c r="K4012" s="16">
        <v>15</v>
      </c>
      <c r="L4012" s="17">
        <v>723.65599999999995</v>
      </c>
      <c r="M4012" s="17">
        <v>57.892479999999999</v>
      </c>
      <c r="N4012" s="17">
        <v>32.658000000000001</v>
      </c>
      <c r="O4012" s="18">
        <f t="shared" si="127"/>
        <v>25.234479999999998</v>
      </c>
      <c r="P4012" s="17"/>
    </row>
    <row r="4013" spans="1:17" x14ac:dyDescent="0.2">
      <c r="A4013" s="5">
        <f t="shared" si="126"/>
        <v>6</v>
      </c>
      <c r="B4013" s="15">
        <v>45947</v>
      </c>
      <c r="C4013" t="s">
        <v>70</v>
      </c>
      <c r="D4013" t="s">
        <v>49</v>
      </c>
      <c r="E4013" t="s">
        <v>96</v>
      </c>
      <c r="H4013" t="s">
        <v>54</v>
      </c>
      <c r="I4013" t="s">
        <v>42</v>
      </c>
      <c r="J4013" t="s">
        <v>57</v>
      </c>
      <c r="K4013" s="16">
        <v>13</v>
      </c>
      <c r="L4013" s="17">
        <v>722.62</v>
      </c>
      <c r="M4013" s="17">
        <v>57.809600000000003</v>
      </c>
      <c r="N4013" s="17">
        <v>29.737000000000002</v>
      </c>
      <c r="O4013" s="18">
        <f t="shared" si="127"/>
        <v>28.072600000000001</v>
      </c>
      <c r="P4013" s="17"/>
    </row>
    <row r="4014" spans="1:17" x14ac:dyDescent="0.2">
      <c r="A4014" s="5">
        <f t="shared" si="126"/>
        <v>6</v>
      </c>
      <c r="B4014" s="15">
        <v>45947</v>
      </c>
      <c r="C4014" t="s">
        <v>32</v>
      </c>
      <c r="D4014" t="s">
        <v>49</v>
      </c>
      <c r="E4014" t="s">
        <v>118</v>
      </c>
      <c r="H4014" t="s">
        <v>54</v>
      </c>
      <c r="I4014" t="s">
        <v>36</v>
      </c>
      <c r="J4014" t="s">
        <v>57</v>
      </c>
      <c r="K4014" s="16">
        <v>13</v>
      </c>
      <c r="L4014" s="17">
        <v>625.01199999999994</v>
      </c>
      <c r="M4014" s="17">
        <v>50.000959999999999</v>
      </c>
      <c r="N4014" s="17">
        <v>21.274000000000001</v>
      </c>
      <c r="O4014" s="18">
        <f t="shared" si="127"/>
        <v>28.726959999999998</v>
      </c>
      <c r="P4014" s="17"/>
    </row>
    <row r="4015" spans="1:17" x14ac:dyDescent="0.2">
      <c r="A4015" s="5">
        <f t="shared" si="126"/>
        <v>6</v>
      </c>
      <c r="B4015" s="15">
        <v>45947</v>
      </c>
      <c r="C4015" t="s">
        <v>39</v>
      </c>
      <c r="D4015" t="s">
        <v>49</v>
      </c>
      <c r="E4015" t="s">
        <v>118</v>
      </c>
      <c r="H4015" t="s">
        <v>54</v>
      </c>
      <c r="I4015" t="s">
        <v>36</v>
      </c>
      <c r="J4015" t="s">
        <v>57</v>
      </c>
      <c r="K4015" s="16">
        <v>13</v>
      </c>
      <c r="L4015" s="17">
        <v>584.68799999999999</v>
      </c>
      <c r="M4015" s="17">
        <v>46.775039999999997</v>
      </c>
      <c r="N4015" s="17">
        <v>23.005999999999997</v>
      </c>
      <c r="O4015" s="18">
        <f t="shared" si="127"/>
        <v>23.76904</v>
      </c>
      <c r="P4015" s="17"/>
    </row>
    <row r="4016" spans="1:17" x14ac:dyDescent="0.2">
      <c r="A4016" s="5">
        <f t="shared" si="126"/>
        <v>6</v>
      </c>
      <c r="B4016" s="15">
        <v>45947</v>
      </c>
      <c r="C4016" t="s">
        <v>42</v>
      </c>
      <c r="D4016" t="s">
        <v>49</v>
      </c>
      <c r="E4016" t="s">
        <v>118</v>
      </c>
      <c r="H4016" t="s">
        <v>54</v>
      </c>
      <c r="I4016" t="s">
        <v>36</v>
      </c>
      <c r="J4016" t="s">
        <v>146</v>
      </c>
      <c r="K4016" s="16">
        <v>15</v>
      </c>
      <c r="L4016" s="17">
        <v>706.899</v>
      </c>
      <c r="M4016" s="17">
        <v>56.551920000000003</v>
      </c>
      <c r="N4016" s="17">
        <v>26.135000000000002</v>
      </c>
      <c r="O4016" s="18">
        <f t="shared" si="127"/>
        <v>30.416920000000001</v>
      </c>
      <c r="P4016" s="17"/>
    </row>
    <row r="4017" spans="1:17" x14ac:dyDescent="0.2">
      <c r="A4017" s="5">
        <f t="shared" si="126"/>
        <v>6</v>
      </c>
      <c r="B4017" s="15">
        <v>45947</v>
      </c>
      <c r="C4017" t="s">
        <v>36</v>
      </c>
      <c r="D4017" t="s">
        <v>49</v>
      </c>
      <c r="E4017" t="s">
        <v>118</v>
      </c>
      <c r="H4017" t="s">
        <v>54</v>
      </c>
      <c r="I4017" t="s">
        <v>36</v>
      </c>
      <c r="J4017" t="s">
        <v>146</v>
      </c>
      <c r="K4017" s="16">
        <v>13</v>
      </c>
      <c r="L4017" s="17">
        <v>742.39700000000005</v>
      </c>
      <c r="M4017" s="17">
        <v>59.391760000000005</v>
      </c>
      <c r="N4017" s="17">
        <v>26.38</v>
      </c>
      <c r="O4017" s="18">
        <f t="shared" si="127"/>
        <v>33.01176000000001</v>
      </c>
      <c r="P4017" s="17"/>
    </row>
    <row r="4018" spans="1:17" x14ac:dyDescent="0.2">
      <c r="A4018" s="5">
        <f t="shared" si="126"/>
        <v>6</v>
      </c>
      <c r="B4018" s="15">
        <v>45947</v>
      </c>
      <c r="C4018" t="s">
        <v>44</v>
      </c>
      <c r="D4018" t="s">
        <v>49</v>
      </c>
      <c r="E4018" t="s">
        <v>118</v>
      </c>
      <c r="H4018" t="s">
        <v>51</v>
      </c>
      <c r="I4018" t="s">
        <v>2</v>
      </c>
      <c r="J4018" t="s">
        <v>117</v>
      </c>
      <c r="K4018" s="16">
        <v>5</v>
      </c>
      <c r="L4018" s="17">
        <v>370.10500000000002</v>
      </c>
      <c r="M4018" s="17">
        <v>29.608400000000003</v>
      </c>
      <c r="N4018" s="17">
        <v>24.879000000000001</v>
      </c>
      <c r="O4018" s="18">
        <f t="shared" si="127"/>
        <v>4.7294000000000018</v>
      </c>
      <c r="P4018" s="17"/>
    </row>
    <row r="4019" spans="1:17" x14ac:dyDescent="0.2">
      <c r="A4019" s="5">
        <f t="shared" si="126"/>
        <v>6</v>
      </c>
      <c r="B4019" s="15">
        <v>45947</v>
      </c>
      <c r="C4019" t="s">
        <v>46</v>
      </c>
      <c r="D4019" t="s">
        <v>49</v>
      </c>
      <c r="E4019" t="s">
        <v>118</v>
      </c>
      <c r="H4019" t="s">
        <v>35</v>
      </c>
      <c r="I4019" t="s">
        <v>42</v>
      </c>
      <c r="J4019" t="s">
        <v>52</v>
      </c>
      <c r="K4019" s="16">
        <v>6</v>
      </c>
      <c r="L4019" s="17">
        <v>369.47899999999998</v>
      </c>
      <c r="M4019" s="17">
        <v>29.558319999999998</v>
      </c>
      <c r="N4019" s="17">
        <v>20.510999999999999</v>
      </c>
      <c r="O4019" s="18">
        <f t="shared" si="127"/>
        <v>9.0473199999999991</v>
      </c>
      <c r="P4019" s="17"/>
    </row>
    <row r="4020" spans="1:17" x14ac:dyDescent="0.2">
      <c r="A4020" s="5">
        <f t="shared" si="126"/>
        <v>6</v>
      </c>
      <c r="B4020" s="15">
        <v>45947</v>
      </c>
      <c r="C4020" t="s">
        <v>48</v>
      </c>
      <c r="D4020" t="s">
        <v>49</v>
      </c>
      <c r="E4020" t="s">
        <v>118</v>
      </c>
      <c r="H4020" t="s">
        <v>45</v>
      </c>
      <c r="I4020" t="s">
        <v>2</v>
      </c>
      <c r="J4020" t="s">
        <v>52</v>
      </c>
      <c r="K4020" s="16">
        <v>11</v>
      </c>
      <c r="L4020" s="17">
        <v>794.53700000000003</v>
      </c>
      <c r="M4020" s="17">
        <v>63.562960000000004</v>
      </c>
      <c r="N4020" s="17">
        <v>21.103000000000002</v>
      </c>
      <c r="O4020" s="18">
        <f t="shared" si="127"/>
        <v>42.459960000000002</v>
      </c>
      <c r="P4020" s="17"/>
    </row>
    <row r="4021" spans="1:17" x14ac:dyDescent="0.2">
      <c r="A4021" s="5">
        <f t="shared" si="126"/>
        <v>6</v>
      </c>
      <c r="B4021" s="15">
        <v>45947</v>
      </c>
      <c r="C4021" t="s">
        <v>55</v>
      </c>
      <c r="D4021" t="s">
        <v>49</v>
      </c>
      <c r="E4021" t="s">
        <v>118</v>
      </c>
      <c r="G4021" t="s">
        <v>186</v>
      </c>
      <c r="H4021" t="s">
        <v>35</v>
      </c>
      <c r="I4021" t="s">
        <v>36</v>
      </c>
      <c r="J4021" t="s">
        <v>57</v>
      </c>
      <c r="K4021" s="16">
        <v>7</v>
      </c>
      <c r="L4021" s="17">
        <v>356.392</v>
      </c>
      <c r="M4021" s="17">
        <v>28.51136</v>
      </c>
      <c r="N4021" s="17">
        <v>27.167999999999996</v>
      </c>
      <c r="O4021" s="18">
        <f t="shared" si="127"/>
        <v>1.3433600000000041</v>
      </c>
      <c r="P4021" s="17"/>
      <c r="Q4021" t="s">
        <v>2</v>
      </c>
    </row>
    <row r="4022" spans="1:17" x14ac:dyDescent="0.2">
      <c r="A4022" s="5">
        <f t="shared" si="126"/>
        <v>7</v>
      </c>
      <c r="B4022" s="15">
        <v>45948</v>
      </c>
      <c r="C4022" t="s">
        <v>32</v>
      </c>
      <c r="D4022" t="s">
        <v>49</v>
      </c>
      <c r="E4022" t="s">
        <v>129</v>
      </c>
      <c r="H4022" t="s">
        <v>54</v>
      </c>
      <c r="I4022" t="s">
        <v>36</v>
      </c>
      <c r="J4022" t="s">
        <v>57</v>
      </c>
      <c r="K4022" s="16">
        <v>13</v>
      </c>
      <c r="L4022" s="17">
        <v>328.00299999999999</v>
      </c>
      <c r="M4022" s="17">
        <v>26.24024</v>
      </c>
      <c r="N4022" s="17">
        <v>21.496000000000002</v>
      </c>
      <c r="O4022" s="18">
        <f t="shared" si="127"/>
        <v>4.7442399999999978</v>
      </c>
      <c r="P4022" s="17"/>
    </row>
    <row r="4023" spans="1:17" x14ac:dyDescent="0.2">
      <c r="A4023" s="5">
        <f t="shared" si="126"/>
        <v>7</v>
      </c>
      <c r="B4023" s="15">
        <v>45948</v>
      </c>
      <c r="C4023" t="s">
        <v>39</v>
      </c>
      <c r="D4023" t="s">
        <v>49</v>
      </c>
      <c r="E4023" t="s">
        <v>129</v>
      </c>
      <c r="H4023" t="s">
        <v>51</v>
      </c>
      <c r="I4023" t="s">
        <v>2</v>
      </c>
      <c r="J4023" t="s">
        <v>57</v>
      </c>
      <c r="K4023" s="16">
        <v>12</v>
      </c>
      <c r="L4023" s="17">
        <v>480.28399999999999</v>
      </c>
      <c r="M4023" s="17">
        <v>38.422719999999998</v>
      </c>
      <c r="N4023" s="17">
        <v>22.721</v>
      </c>
      <c r="O4023" s="18">
        <f t="shared" si="127"/>
        <v>15.701719999999998</v>
      </c>
      <c r="P4023" s="17"/>
    </row>
    <row r="4024" spans="1:17" x14ac:dyDescent="0.2">
      <c r="A4024" s="5">
        <f t="shared" si="126"/>
        <v>7</v>
      </c>
      <c r="B4024" s="15">
        <v>45948</v>
      </c>
      <c r="C4024" t="s">
        <v>42</v>
      </c>
      <c r="D4024" t="s">
        <v>33</v>
      </c>
      <c r="E4024" t="s">
        <v>129</v>
      </c>
      <c r="H4024" t="s">
        <v>54</v>
      </c>
      <c r="I4024" t="s">
        <v>2</v>
      </c>
      <c r="J4024" t="s">
        <v>43</v>
      </c>
      <c r="K4024" s="16">
        <v>13</v>
      </c>
      <c r="L4024" s="17">
        <v>359.66500000000002</v>
      </c>
      <c r="M4024" s="17">
        <v>28.773200000000003</v>
      </c>
      <c r="N4024" s="17">
        <v>29.766999999999999</v>
      </c>
      <c r="O4024" s="18">
        <f t="shared" si="127"/>
        <v>-0.99379999999999669</v>
      </c>
      <c r="P4024" s="17"/>
    </row>
    <row r="4025" spans="1:17" x14ac:dyDescent="0.2">
      <c r="A4025" s="5">
        <f t="shared" si="126"/>
        <v>7</v>
      </c>
      <c r="B4025" s="15">
        <v>45948</v>
      </c>
      <c r="C4025" t="s">
        <v>36</v>
      </c>
      <c r="D4025" t="s">
        <v>49</v>
      </c>
      <c r="E4025" t="s">
        <v>129</v>
      </c>
      <c r="H4025" t="s">
        <v>54</v>
      </c>
      <c r="I4025" t="s">
        <v>2</v>
      </c>
      <c r="J4025" t="s">
        <v>52</v>
      </c>
      <c r="K4025" s="16">
        <v>11</v>
      </c>
      <c r="L4025" s="17">
        <v>457.02100000000002</v>
      </c>
      <c r="M4025" s="17">
        <v>36.561680000000003</v>
      </c>
      <c r="N4025" s="17">
        <v>32.080000000000005</v>
      </c>
      <c r="O4025" s="18">
        <f t="shared" si="127"/>
        <v>4.4816799999999972</v>
      </c>
      <c r="P4025" s="17"/>
    </row>
    <row r="4026" spans="1:17" x14ac:dyDescent="0.2">
      <c r="A4026" s="5">
        <f t="shared" si="126"/>
        <v>7</v>
      </c>
      <c r="B4026" s="15">
        <v>45948</v>
      </c>
      <c r="C4026" t="s">
        <v>44</v>
      </c>
      <c r="D4026" t="s">
        <v>49</v>
      </c>
      <c r="E4026" t="s">
        <v>129</v>
      </c>
      <c r="H4026" t="s">
        <v>54</v>
      </c>
      <c r="I4026" t="s">
        <v>36</v>
      </c>
      <c r="J4026" t="s">
        <v>57</v>
      </c>
      <c r="K4026" s="16">
        <v>15</v>
      </c>
      <c r="L4026" s="17">
        <v>559.99900000000002</v>
      </c>
      <c r="M4026" s="17">
        <v>44.79992</v>
      </c>
      <c r="N4026" s="17">
        <v>26.588000000000001</v>
      </c>
      <c r="O4026" s="18">
        <f t="shared" si="127"/>
        <v>18.211919999999999</v>
      </c>
      <c r="P4026" s="17"/>
    </row>
    <row r="4027" spans="1:17" x14ac:dyDescent="0.2">
      <c r="A4027" s="5">
        <f t="shared" si="126"/>
        <v>7</v>
      </c>
      <c r="B4027" s="15">
        <v>45948</v>
      </c>
      <c r="C4027" t="s">
        <v>46</v>
      </c>
      <c r="D4027" t="s">
        <v>49</v>
      </c>
      <c r="E4027" t="s">
        <v>129</v>
      </c>
      <c r="F4027" t="s">
        <v>95</v>
      </c>
      <c r="H4027" t="s">
        <v>45</v>
      </c>
      <c r="I4027" t="s">
        <v>36</v>
      </c>
      <c r="J4027" t="s">
        <v>57</v>
      </c>
      <c r="K4027" s="16">
        <v>11</v>
      </c>
      <c r="L4027" s="17">
        <v>28.707999999999998</v>
      </c>
      <c r="M4027" s="17">
        <v>2.29664</v>
      </c>
      <c r="N4027" s="17">
        <v>20.355999999999995</v>
      </c>
      <c r="O4027" s="18">
        <f t="shared" si="127"/>
        <v>-18.059359999999995</v>
      </c>
      <c r="P4027" s="17"/>
    </row>
    <row r="4028" spans="1:17" x14ac:dyDescent="0.2">
      <c r="A4028" s="5">
        <f t="shared" si="126"/>
        <v>7</v>
      </c>
      <c r="B4028" s="15">
        <v>45948</v>
      </c>
      <c r="C4028" t="s">
        <v>48</v>
      </c>
      <c r="D4028" t="s">
        <v>33</v>
      </c>
      <c r="E4028" t="s">
        <v>129</v>
      </c>
      <c r="F4028" t="s">
        <v>95</v>
      </c>
      <c r="H4028" t="s">
        <v>54</v>
      </c>
      <c r="I4028" t="s">
        <v>2</v>
      </c>
      <c r="J4028" t="s">
        <v>40</v>
      </c>
      <c r="K4028" s="16">
        <v>7</v>
      </c>
      <c r="L4028" s="17">
        <v>13.946</v>
      </c>
      <c r="M4028" s="17">
        <v>1.11568</v>
      </c>
      <c r="N4028" s="17">
        <v>32.418999999999997</v>
      </c>
      <c r="O4028" s="18">
        <f t="shared" si="127"/>
        <v>-31.303319999999996</v>
      </c>
      <c r="P4028" s="17"/>
    </row>
    <row r="4029" spans="1:17" x14ac:dyDescent="0.2">
      <c r="A4029" s="5">
        <f t="shared" si="126"/>
        <v>7</v>
      </c>
      <c r="B4029" s="15">
        <v>45948</v>
      </c>
      <c r="C4029" t="s">
        <v>32</v>
      </c>
      <c r="D4029" t="s">
        <v>33</v>
      </c>
      <c r="E4029" t="s">
        <v>91</v>
      </c>
      <c r="H4029" t="s">
        <v>73</v>
      </c>
      <c r="I4029" t="s">
        <v>2</v>
      </c>
      <c r="J4029" t="s">
        <v>128</v>
      </c>
      <c r="K4029" s="16">
        <v>14</v>
      </c>
      <c r="L4029" s="17">
        <v>463.04500000000002</v>
      </c>
      <c r="M4029" s="17">
        <v>37.043600000000005</v>
      </c>
      <c r="N4029" s="17">
        <v>58</v>
      </c>
      <c r="O4029" s="18">
        <f t="shared" si="127"/>
        <v>-20.956399999999995</v>
      </c>
      <c r="P4029" s="17"/>
    </row>
    <row r="4030" spans="1:17" x14ac:dyDescent="0.2">
      <c r="A4030" s="5">
        <f t="shared" si="126"/>
        <v>7</v>
      </c>
      <c r="B4030" s="15">
        <v>45948</v>
      </c>
      <c r="C4030" t="s">
        <v>39</v>
      </c>
      <c r="D4030" t="s">
        <v>33</v>
      </c>
      <c r="E4030" t="s">
        <v>91</v>
      </c>
      <c r="H4030" t="s">
        <v>63</v>
      </c>
      <c r="I4030" t="s">
        <v>64</v>
      </c>
      <c r="J4030" t="s">
        <v>40</v>
      </c>
      <c r="K4030" s="16">
        <v>5</v>
      </c>
      <c r="L4030" s="17">
        <v>336.48700000000002</v>
      </c>
      <c r="M4030" s="17">
        <v>26.918960000000002</v>
      </c>
      <c r="N4030" s="17">
        <v>129.05000000000001</v>
      </c>
      <c r="O4030" s="18">
        <f t="shared" si="127"/>
        <v>-102.13104000000001</v>
      </c>
      <c r="P4030" s="17"/>
    </row>
    <row r="4031" spans="1:17" x14ac:dyDescent="0.2">
      <c r="A4031" s="5">
        <f t="shared" si="126"/>
        <v>7</v>
      </c>
      <c r="B4031" s="15">
        <v>45948</v>
      </c>
      <c r="C4031" t="s">
        <v>42</v>
      </c>
      <c r="D4031" t="s">
        <v>33</v>
      </c>
      <c r="E4031" t="s">
        <v>91</v>
      </c>
      <c r="H4031" t="s">
        <v>62</v>
      </c>
      <c r="I4031" t="s">
        <v>2</v>
      </c>
      <c r="J4031" t="s">
        <v>47</v>
      </c>
      <c r="K4031" s="16">
        <v>10</v>
      </c>
      <c r="L4031" s="17">
        <v>561.06399999999996</v>
      </c>
      <c r="M4031" s="17">
        <v>44.885120000000001</v>
      </c>
      <c r="N4031" s="17">
        <v>106.42499999999998</v>
      </c>
      <c r="O4031" s="18">
        <f t="shared" si="127"/>
        <v>-61.539879999999982</v>
      </c>
      <c r="P4031" s="17"/>
    </row>
    <row r="4032" spans="1:17" x14ac:dyDescent="0.2">
      <c r="A4032" s="5">
        <f t="shared" si="126"/>
        <v>7</v>
      </c>
      <c r="B4032" s="15">
        <v>45948</v>
      </c>
      <c r="C4032" t="s">
        <v>36</v>
      </c>
      <c r="D4032" t="s">
        <v>33</v>
      </c>
      <c r="E4032" t="s">
        <v>91</v>
      </c>
      <c r="F4032" t="s">
        <v>53</v>
      </c>
      <c r="H4032" t="s">
        <v>54</v>
      </c>
      <c r="I4032" t="s">
        <v>2</v>
      </c>
      <c r="J4032" t="s">
        <v>37</v>
      </c>
      <c r="K4032" s="16">
        <v>14</v>
      </c>
      <c r="L4032" s="17">
        <v>6609.335</v>
      </c>
      <c r="M4032" s="17">
        <v>528.74680000000001</v>
      </c>
      <c r="N4032" s="17">
        <v>112.20700000000002</v>
      </c>
      <c r="O4032" s="18">
        <f t="shared" si="127"/>
        <v>416.53980000000001</v>
      </c>
      <c r="P4032" s="17"/>
      <c r="Q4032" t="s">
        <v>2</v>
      </c>
    </row>
    <row r="4033" spans="1:17" x14ac:dyDescent="0.2">
      <c r="A4033" s="5">
        <f t="shared" si="126"/>
        <v>7</v>
      </c>
      <c r="B4033" s="15">
        <v>45948</v>
      </c>
      <c r="C4033" t="s">
        <v>44</v>
      </c>
      <c r="D4033" t="s">
        <v>33</v>
      </c>
      <c r="E4033" t="s">
        <v>91</v>
      </c>
      <c r="H4033" t="s">
        <v>63</v>
      </c>
      <c r="I4033" t="s">
        <v>64</v>
      </c>
      <c r="J4033" t="s">
        <v>43</v>
      </c>
      <c r="K4033" s="16">
        <v>10</v>
      </c>
      <c r="L4033" s="17">
        <v>762.46699999999998</v>
      </c>
      <c r="M4033" s="17">
        <v>60.99736</v>
      </c>
      <c r="N4033" s="17">
        <v>169.68699999999998</v>
      </c>
      <c r="O4033" s="18">
        <f t="shared" si="127"/>
        <v>-108.68963999999998</v>
      </c>
      <c r="P4033" s="17"/>
    </row>
    <row r="4034" spans="1:17" x14ac:dyDescent="0.2">
      <c r="A4034" s="5">
        <f t="shared" si="126"/>
        <v>7</v>
      </c>
      <c r="B4034" s="15">
        <v>45948</v>
      </c>
      <c r="C4034" t="s">
        <v>46</v>
      </c>
      <c r="D4034" t="s">
        <v>33</v>
      </c>
      <c r="E4034" t="s">
        <v>91</v>
      </c>
      <c r="H4034" t="s">
        <v>63</v>
      </c>
      <c r="I4034" t="s">
        <v>64</v>
      </c>
      <c r="J4034" t="s">
        <v>43</v>
      </c>
      <c r="K4034" s="16">
        <v>10</v>
      </c>
      <c r="L4034" s="17">
        <v>761.125</v>
      </c>
      <c r="M4034" s="17">
        <v>60.89</v>
      </c>
      <c r="N4034" s="17">
        <v>144.196</v>
      </c>
      <c r="O4034" s="18">
        <f t="shared" si="127"/>
        <v>-83.305999999999997</v>
      </c>
      <c r="P4034" s="17"/>
    </row>
    <row r="4035" spans="1:17" x14ac:dyDescent="0.2">
      <c r="A4035" s="5">
        <f t="shared" si="126"/>
        <v>7</v>
      </c>
      <c r="B4035" s="15">
        <v>45948</v>
      </c>
      <c r="C4035" t="s">
        <v>48</v>
      </c>
      <c r="D4035" t="s">
        <v>33</v>
      </c>
      <c r="E4035" t="s">
        <v>91</v>
      </c>
      <c r="H4035" t="s">
        <v>63</v>
      </c>
      <c r="I4035" t="s">
        <v>64</v>
      </c>
      <c r="J4035" t="s">
        <v>40</v>
      </c>
      <c r="K4035" s="16">
        <v>12</v>
      </c>
      <c r="L4035" s="17">
        <v>854.505</v>
      </c>
      <c r="M4035" s="17">
        <v>68.360399999999998</v>
      </c>
      <c r="N4035" s="17">
        <v>163.00900000000001</v>
      </c>
      <c r="O4035" s="18">
        <f t="shared" si="127"/>
        <v>-94.648600000000016</v>
      </c>
      <c r="P4035" s="17"/>
    </row>
    <row r="4036" spans="1:17" x14ac:dyDescent="0.2">
      <c r="A4036" s="5">
        <f t="shared" si="126"/>
        <v>7</v>
      </c>
      <c r="B4036" s="15">
        <v>45948</v>
      </c>
      <c r="C4036" t="s">
        <v>55</v>
      </c>
      <c r="D4036" t="s">
        <v>33</v>
      </c>
      <c r="E4036" t="s">
        <v>91</v>
      </c>
      <c r="H4036" t="s">
        <v>54</v>
      </c>
      <c r="I4036" t="s">
        <v>2</v>
      </c>
      <c r="J4036" t="s">
        <v>37</v>
      </c>
      <c r="K4036" s="16">
        <v>12</v>
      </c>
      <c r="L4036" s="17">
        <v>655.93600000000004</v>
      </c>
      <c r="M4036" s="17">
        <v>52.474880000000006</v>
      </c>
      <c r="N4036" s="17">
        <v>68.698999999999998</v>
      </c>
      <c r="O4036" s="18">
        <f t="shared" si="127"/>
        <v>-16.224119999999992</v>
      </c>
      <c r="P4036" s="17"/>
    </row>
    <row r="4037" spans="1:17" x14ac:dyDescent="0.2">
      <c r="A4037" s="5">
        <f t="shared" si="126"/>
        <v>1</v>
      </c>
      <c r="B4037" s="15">
        <v>45949</v>
      </c>
      <c r="C4037" t="s">
        <v>32</v>
      </c>
      <c r="D4037" t="s">
        <v>49</v>
      </c>
      <c r="E4037" t="s">
        <v>132</v>
      </c>
      <c r="H4037" t="s">
        <v>73</v>
      </c>
      <c r="I4037" t="s">
        <v>2</v>
      </c>
      <c r="J4037" t="s">
        <v>117</v>
      </c>
      <c r="K4037" s="16">
        <v>8</v>
      </c>
      <c r="L4037" s="17">
        <v>416.64600000000002</v>
      </c>
      <c r="M4037" s="17">
        <v>33.331679999999999</v>
      </c>
      <c r="N4037" s="17">
        <v>82.668000000000006</v>
      </c>
      <c r="O4037" s="18">
        <f t="shared" si="127"/>
        <v>-49.336320000000008</v>
      </c>
      <c r="P4037" s="17"/>
    </row>
    <row r="4038" spans="1:17" x14ac:dyDescent="0.2">
      <c r="A4038" s="5">
        <f t="shared" si="126"/>
        <v>1</v>
      </c>
      <c r="B4038" s="15">
        <v>45949</v>
      </c>
      <c r="C4038" t="s">
        <v>39</v>
      </c>
      <c r="D4038" t="s">
        <v>49</v>
      </c>
      <c r="E4038" t="s">
        <v>132</v>
      </c>
      <c r="H4038" t="s">
        <v>73</v>
      </c>
      <c r="I4038" t="s">
        <v>2</v>
      </c>
      <c r="J4038" t="s">
        <v>117</v>
      </c>
      <c r="K4038" s="16">
        <v>8</v>
      </c>
      <c r="L4038" s="17">
        <v>428.20699999999999</v>
      </c>
      <c r="M4038" s="17">
        <v>34.25656</v>
      </c>
      <c r="N4038" s="17">
        <v>65.76100000000001</v>
      </c>
      <c r="O4038" s="18">
        <f t="shared" si="127"/>
        <v>-31.50444000000001</v>
      </c>
      <c r="P4038" s="17"/>
    </row>
    <row r="4039" spans="1:17" x14ac:dyDescent="0.2">
      <c r="A4039" s="5">
        <f t="shared" si="126"/>
        <v>1</v>
      </c>
      <c r="B4039" s="15">
        <v>45949</v>
      </c>
      <c r="C4039" t="s">
        <v>42</v>
      </c>
      <c r="D4039" t="s">
        <v>49</v>
      </c>
      <c r="E4039" t="s">
        <v>132</v>
      </c>
      <c r="H4039" t="s">
        <v>63</v>
      </c>
      <c r="I4039" t="s">
        <v>121</v>
      </c>
      <c r="J4039" t="s">
        <v>57</v>
      </c>
      <c r="K4039" s="16">
        <v>7</v>
      </c>
      <c r="L4039" s="17">
        <v>478.21899999999999</v>
      </c>
      <c r="M4039" s="17">
        <v>38.25752</v>
      </c>
      <c r="N4039" s="17">
        <v>132.88800000000001</v>
      </c>
      <c r="O4039" s="18">
        <f t="shared" si="127"/>
        <v>-94.630480000000006</v>
      </c>
      <c r="P4039" s="17"/>
    </row>
    <row r="4040" spans="1:17" x14ac:dyDescent="0.2">
      <c r="A4040" s="5">
        <f t="shared" si="126"/>
        <v>1</v>
      </c>
      <c r="B4040" s="15">
        <v>45949</v>
      </c>
      <c r="C4040" t="s">
        <v>36</v>
      </c>
      <c r="D4040" t="s">
        <v>49</v>
      </c>
      <c r="E4040" t="s">
        <v>132</v>
      </c>
      <c r="F4040" t="s">
        <v>53</v>
      </c>
      <c r="H4040" t="s">
        <v>54</v>
      </c>
      <c r="I4040" t="s">
        <v>39</v>
      </c>
      <c r="J4040" t="s">
        <v>146</v>
      </c>
      <c r="K4040" s="16">
        <v>16</v>
      </c>
      <c r="L4040" s="17">
        <v>8247.3310000000001</v>
      </c>
      <c r="M4040" s="17">
        <v>659.78647999999998</v>
      </c>
      <c r="N4040" s="17">
        <v>82.447000000000003</v>
      </c>
      <c r="O4040" s="18">
        <f t="shared" si="127"/>
        <v>577.33947999999998</v>
      </c>
      <c r="P4040" s="17"/>
    </row>
    <row r="4041" spans="1:17" x14ac:dyDescent="0.2">
      <c r="A4041" s="5">
        <f t="shared" si="126"/>
        <v>1</v>
      </c>
      <c r="B4041" s="15">
        <v>45949</v>
      </c>
      <c r="C4041" t="s">
        <v>44</v>
      </c>
      <c r="D4041" t="s">
        <v>49</v>
      </c>
      <c r="E4041" t="s">
        <v>132</v>
      </c>
      <c r="H4041" t="s">
        <v>62</v>
      </c>
      <c r="I4041" t="s">
        <v>2</v>
      </c>
      <c r="J4041" t="s">
        <v>57</v>
      </c>
      <c r="K4041" s="16">
        <v>12</v>
      </c>
      <c r="L4041" s="17">
        <v>930.45299999999997</v>
      </c>
      <c r="M4041" s="17">
        <v>74.436239999999998</v>
      </c>
      <c r="N4041" s="17">
        <v>61.613</v>
      </c>
      <c r="O4041" s="18">
        <f t="shared" si="127"/>
        <v>12.823239999999998</v>
      </c>
      <c r="P4041" s="17"/>
    </row>
    <row r="4042" spans="1:17" x14ac:dyDescent="0.2">
      <c r="A4042" s="5">
        <f t="shared" si="126"/>
        <v>1</v>
      </c>
      <c r="B4042" s="15">
        <v>45949</v>
      </c>
      <c r="C4042" t="s">
        <v>46</v>
      </c>
      <c r="D4042" t="s">
        <v>49</v>
      </c>
      <c r="E4042" t="s">
        <v>132</v>
      </c>
      <c r="H4042" t="s">
        <v>62</v>
      </c>
      <c r="I4042" t="s">
        <v>2</v>
      </c>
      <c r="J4042" t="s">
        <v>52</v>
      </c>
      <c r="K4042" s="16">
        <v>18</v>
      </c>
      <c r="L4042" s="17">
        <v>792.49199999999996</v>
      </c>
      <c r="M4042" s="17">
        <v>63.399360000000001</v>
      </c>
      <c r="N4042" s="17">
        <v>86.382000000000005</v>
      </c>
      <c r="O4042" s="18">
        <f t="shared" si="127"/>
        <v>-22.982640000000004</v>
      </c>
      <c r="P4042" s="17"/>
    </row>
    <row r="4043" spans="1:17" x14ac:dyDescent="0.2">
      <c r="A4043" s="5">
        <f t="shared" si="126"/>
        <v>1</v>
      </c>
      <c r="B4043" s="15">
        <v>45949</v>
      </c>
      <c r="C4043" t="s">
        <v>48</v>
      </c>
      <c r="D4043" t="s">
        <v>49</v>
      </c>
      <c r="E4043" t="s">
        <v>132</v>
      </c>
      <c r="H4043" t="s">
        <v>54</v>
      </c>
      <c r="I4043" t="s">
        <v>42</v>
      </c>
      <c r="J4043" t="s">
        <v>146</v>
      </c>
      <c r="K4043" s="16">
        <v>15</v>
      </c>
      <c r="L4043" s="17">
        <v>686.12900000000002</v>
      </c>
      <c r="M4043" s="17">
        <v>54.890320000000003</v>
      </c>
      <c r="N4043" s="17">
        <v>51.265999999999998</v>
      </c>
      <c r="O4043" s="18">
        <f t="shared" si="127"/>
        <v>3.6243200000000044</v>
      </c>
      <c r="P4043" s="17"/>
    </row>
    <row r="4044" spans="1:17" x14ac:dyDescent="0.2">
      <c r="A4044" s="5">
        <f t="shared" si="126"/>
        <v>1</v>
      </c>
      <c r="B4044" s="15">
        <v>45949</v>
      </c>
      <c r="C4044" t="s">
        <v>55</v>
      </c>
      <c r="D4044" t="s">
        <v>49</v>
      </c>
      <c r="E4044" t="s">
        <v>132</v>
      </c>
      <c r="H4044" t="s">
        <v>54</v>
      </c>
      <c r="I4044" t="s">
        <v>2</v>
      </c>
      <c r="J4044" t="s">
        <v>52</v>
      </c>
      <c r="K4044" s="16">
        <v>12</v>
      </c>
      <c r="L4044" s="17">
        <v>612.32000000000005</v>
      </c>
      <c r="M4044" s="17">
        <v>48.985600000000005</v>
      </c>
      <c r="N4044" s="17">
        <v>35.695999999999998</v>
      </c>
      <c r="O4044" s="18">
        <f t="shared" si="127"/>
        <v>13.289600000000007</v>
      </c>
      <c r="P4044" s="17"/>
    </row>
    <row r="4045" spans="1:17" x14ac:dyDescent="0.2">
      <c r="A4045" s="5">
        <f t="shared" si="126"/>
        <v>1</v>
      </c>
      <c r="B4045" s="15">
        <v>45949</v>
      </c>
      <c r="C4045" t="s">
        <v>70</v>
      </c>
      <c r="D4045" t="s">
        <v>49</v>
      </c>
      <c r="E4045" t="s">
        <v>132</v>
      </c>
      <c r="H4045" t="s">
        <v>54</v>
      </c>
      <c r="I4045" t="s">
        <v>42</v>
      </c>
      <c r="J4045" t="s">
        <v>146</v>
      </c>
      <c r="K4045" s="16">
        <v>14</v>
      </c>
      <c r="L4045" s="17">
        <v>713.22500000000002</v>
      </c>
      <c r="M4045" s="17">
        <v>57.058</v>
      </c>
      <c r="N4045" s="17">
        <v>42.32</v>
      </c>
      <c r="O4045" s="18">
        <f t="shared" si="127"/>
        <v>14.738</v>
      </c>
      <c r="P4045" s="17"/>
    </row>
    <row r="4046" spans="1:17" x14ac:dyDescent="0.2">
      <c r="A4046" s="5">
        <f t="shared" si="126"/>
        <v>2</v>
      </c>
      <c r="B4046" s="15">
        <v>45950</v>
      </c>
      <c r="C4046" t="s">
        <v>32</v>
      </c>
      <c r="D4046" t="s">
        <v>33</v>
      </c>
      <c r="E4046" t="s">
        <v>105</v>
      </c>
      <c r="H4046" t="s">
        <v>35</v>
      </c>
      <c r="I4046" t="s">
        <v>39</v>
      </c>
      <c r="J4046" t="s">
        <v>43</v>
      </c>
      <c r="K4046" s="16">
        <v>8</v>
      </c>
      <c r="L4046" s="17">
        <v>271.822</v>
      </c>
      <c r="M4046" s="17">
        <v>21.745760000000001</v>
      </c>
      <c r="N4046" s="17">
        <v>32.200000000000003</v>
      </c>
      <c r="O4046" s="18">
        <f t="shared" si="127"/>
        <v>-10.454240000000002</v>
      </c>
      <c r="P4046" s="17"/>
    </row>
    <row r="4047" spans="1:17" x14ac:dyDescent="0.2">
      <c r="A4047" s="5">
        <f t="shared" ref="A4047:A4110" si="128">WEEKDAY(B4047)</f>
        <v>2</v>
      </c>
      <c r="B4047" s="15">
        <v>45950</v>
      </c>
      <c r="C4047" t="s">
        <v>39</v>
      </c>
      <c r="D4047" t="s">
        <v>33</v>
      </c>
      <c r="E4047" t="s">
        <v>105</v>
      </c>
      <c r="H4047" t="s">
        <v>45</v>
      </c>
      <c r="I4047" t="s">
        <v>2</v>
      </c>
      <c r="J4047" t="s">
        <v>52</v>
      </c>
      <c r="K4047" s="16">
        <v>9</v>
      </c>
      <c r="L4047" s="17">
        <v>277.82400000000001</v>
      </c>
      <c r="M4047" s="17">
        <v>22.225920000000002</v>
      </c>
      <c r="N4047" s="17">
        <v>32.018999999999998</v>
      </c>
      <c r="O4047" s="18">
        <f t="shared" ref="O4047:O4110" si="129">M4047-N4047</f>
        <v>-9.7930799999999962</v>
      </c>
      <c r="P4047" s="17"/>
    </row>
    <row r="4048" spans="1:17" x14ac:dyDescent="0.2">
      <c r="A4048" s="5">
        <f t="shared" si="128"/>
        <v>2</v>
      </c>
      <c r="B4048" s="15">
        <v>45950</v>
      </c>
      <c r="C4048" t="s">
        <v>42</v>
      </c>
      <c r="D4048" t="s">
        <v>33</v>
      </c>
      <c r="E4048" t="s">
        <v>105</v>
      </c>
      <c r="H4048" t="s">
        <v>35</v>
      </c>
      <c r="I4048" t="s">
        <v>39</v>
      </c>
      <c r="J4048" t="s">
        <v>43</v>
      </c>
      <c r="K4048" s="16">
        <v>8</v>
      </c>
      <c r="L4048" s="17">
        <v>306.98099999999999</v>
      </c>
      <c r="M4048" s="17">
        <v>24.558479999999999</v>
      </c>
      <c r="N4048" s="17">
        <v>70.219000000000008</v>
      </c>
      <c r="O4048" s="18">
        <f t="shared" si="129"/>
        <v>-45.660520000000005</v>
      </c>
      <c r="P4048" s="17"/>
      <c r="Q4048" t="s">
        <v>2</v>
      </c>
    </row>
    <row r="4049" spans="1:17" x14ac:dyDescent="0.2">
      <c r="A4049" s="5">
        <f t="shared" si="128"/>
        <v>2</v>
      </c>
      <c r="B4049" s="15">
        <v>45950</v>
      </c>
      <c r="C4049" t="s">
        <v>36</v>
      </c>
      <c r="D4049" t="s">
        <v>33</v>
      </c>
      <c r="E4049" t="s">
        <v>105</v>
      </c>
      <c r="H4049" t="s">
        <v>35</v>
      </c>
      <c r="I4049" t="s">
        <v>39</v>
      </c>
      <c r="J4049" t="s">
        <v>93</v>
      </c>
      <c r="K4049" s="16">
        <v>8</v>
      </c>
      <c r="L4049" s="17">
        <v>333.55700000000002</v>
      </c>
      <c r="M4049" s="17">
        <v>26.684560000000001</v>
      </c>
      <c r="N4049" s="17">
        <v>70.064000000000007</v>
      </c>
      <c r="O4049" s="18">
        <f t="shared" si="129"/>
        <v>-43.379440000000002</v>
      </c>
      <c r="P4049" s="17"/>
    </row>
    <row r="4050" spans="1:17" x14ac:dyDescent="0.2">
      <c r="A4050" s="5">
        <f t="shared" si="128"/>
        <v>2</v>
      </c>
      <c r="B4050" s="15">
        <v>45950</v>
      </c>
      <c r="C4050" t="s">
        <v>44</v>
      </c>
      <c r="D4050" t="s">
        <v>33</v>
      </c>
      <c r="E4050" t="s">
        <v>105</v>
      </c>
      <c r="H4050" t="s">
        <v>73</v>
      </c>
      <c r="I4050" t="s">
        <v>2</v>
      </c>
      <c r="J4050" t="s">
        <v>52</v>
      </c>
      <c r="K4050" s="16">
        <v>13</v>
      </c>
      <c r="L4050" s="17">
        <v>427.89800000000002</v>
      </c>
      <c r="M4050" s="17">
        <v>34.231840000000005</v>
      </c>
      <c r="N4050" s="17">
        <v>65.185000000000002</v>
      </c>
      <c r="O4050" s="18">
        <f t="shared" si="129"/>
        <v>-30.953159999999997</v>
      </c>
      <c r="P4050" s="17"/>
    </row>
    <row r="4051" spans="1:17" x14ac:dyDescent="0.2">
      <c r="A4051" s="5">
        <f t="shared" si="128"/>
        <v>2</v>
      </c>
      <c r="B4051" s="15">
        <v>45950</v>
      </c>
      <c r="C4051" t="s">
        <v>46</v>
      </c>
      <c r="D4051" t="s">
        <v>33</v>
      </c>
      <c r="E4051" t="s">
        <v>105</v>
      </c>
      <c r="H4051" t="s">
        <v>45</v>
      </c>
      <c r="I4051" t="s">
        <v>2</v>
      </c>
      <c r="J4051" t="s">
        <v>52</v>
      </c>
      <c r="K4051" s="16">
        <v>12</v>
      </c>
      <c r="L4051" s="17">
        <v>467.61099999999999</v>
      </c>
      <c r="M4051" s="17">
        <v>37.408880000000003</v>
      </c>
      <c r="N4051" s="17">
        <v>27.16</v>
      </c>
      <c r="O4051" s="18">
        <f t="shared" si="129"/>
        <v>10.248880000000003</v>
      </c>
      <c r="P4051" s="17"/>
    </row>
    <row r="4052" spans="1:17" x14ac:dyDescent="0.2">
      <c r="A4052" s="5">
        <f t="shared" si="128"/>
        <v>2</v>
      </c>
      <c r="B4052" s="15">
        <v>45950</v>
      </c>
      <c r="C4052" t="s">
        <v>48</v>
      </c>
      <c r="D4052" t="s">
        <v>33</v>
      </c>
      <c r="E4052" t="s">
        <v>105</v>
      </c>
      <c r="H4052" t="s">
        <v>45</v>
      </c>
      <c r="I4052" t="s">
        <v>2</v>
      </c>
      <c r="J4052" t="s">
        <v>52</v>
      </c>
      <c r="K4052" s="16">
        <v>13</v>
      </c>
      <c r="L4052" s="17">
        <v>521.83000000000004</v>
      </c>
      <c r="M4052" s="17">
        <v>41.746400000000001</v>
      </c>
      <c r="N4052" s="17">
        <v>33.341000000000001</v>
      </c>
      <c r="O4052" s="18">
        <f t="shared" si="129"/>
        <v>8.4054000000000002</v>
      </c>
      <c r="P4052" s="17"/>
    </row>
    <row r="4053" spans="1:17" x14ac:dyDescent="0.2">
      <c r="A4053" s="5">
        <f t="shared" si="128"/>
        <v>2</v>
      </c>
      <c r="B4053" s="15">
        <v>45950</v>
      </c>
      <c r="C4053" t="s">
        <v>55</v>
      </c>
      <c r="D4053" t="s">
        <v>33</v>
      </c>
      <c r="E4053" t="s">
        <v>105</v>
      </c>
      <c r="H4053" t="s">
        <v>35</v>
      </c>
      <c r="I4053" t="s">
        <v>42</v>
      </c>
      <c r="J4053" t="s">
        <v>40</v>
      </c>
      <c r="K4053" s="16">
        <v>15</v>
      </c>
      <c r="L4053" s="17">
        <v>588.76700000000005</v>
      </c>
      <c r="M4053" s="17">
        <v>47.101360000000007</v>
      </c>
      <c r="N4053" s="17">
        <v>57.945</v>
      </c>
      <c r="O4053" s="18">
        <f t="shared" si="129"/>
        <v>-10.843639999999994</v>
      </c>
      <c r="P4053" s="17"/>
    </row>
    <row r="4054" spans="1:17" x14ac:dyDescent="0.2">
      <c r="A4054" s="5">
        <f t="shared" si="128"/>
        <v>2</v>
      </c>
      <c r="B4054" s="15">
        <v>45950</v>
      </c>
      <c r="C4054" t="s">
        <v>32</v>
      </c>
      <c r="D4054" t="s">
        <v>49</v>
      </c>
      <c r="E4054" t="s">
        <v>58</v>
      </c>
      <c r="F4054" t="s">
        <v>53</v>
      </c>
      <c r="H4054" t="s">
        <v>54</v>
      </c>
      <c r="I4054" t="s">
        <v>39</v>
      </c>
      <c r="J4054" t="s">
        <v>57</v>
      </c>
      <c r="K4054" s="16">
        <v>16</v>
      </c>
      <c r="L4054" s="17">
        <v>5332.375</v>
      </c>
      <c r="M4054" s="17">
        <v>426.59000000000003</v>
      </c>
      <c r="N4054" s="17">
        <v>78.626000000000005</v>
      </c>
      <c r="O4054" s="18">
        <f t="shared" si="129"/>
        <v>347.96400000000006</v>
      </c>
      <c r="P4054" s="17"/>
    </row>
    <row r="4055" spans="1:17" x14ac:dyDescent="0.2">
      <c r="A4055" s="5">
        <f t="shared" si="128"/>
        <v>2</v>
      </c>
      <c r="B4055" s="15">
        <v>45950</v>
      </c>
      <c r="C4055" t="s">
        <v>39</v>
      </c>
      <c r="D4055" t="s">
        <v>49</v>
      </c>
      <c r="E4055" t="s">
        <v>58</v>
      </c>
      <c r="H4055" t="s">
        <v>62</v>
      </c>
      <c r="I4055" t="s">
        <v>2</v>
      </c>
      <c r="J4055" t="s">
        <v>117</v>
      </c>
      <c r="K4055" s="16">
        <v>8</v>
      </c>
      <c r="L4055" s="17">
        <v>594.16700000000003</v>
      </c>
      <c r="M4055" s="17">
        <v>47.533360000000002</v>
      </c>
      <c r="N4055" s="17">
        <v>70.564999999999998</v>
      </c>
      <c r="O4055" s="18">
        <f t="shared" si="129"/>
        <v>-23.031639999999996</v>
      </c>
      <c r="P4055" s="17"/>
    </row>
    <row r="4056" spans="1:17" x14ac:dyDescent="0.2">
      <c r="A4056" s="5">
        <f t="shared" si="128"/>
        <v>2</v>
      </c>
      <c r="B4056" s="15">
        <v>45950</v>
      </c>
      <c r="C4056" t="s">
        <v>42</v>
      </c>
      <c r="D4056" t="s">
        <v>49</v>
      </c>
      <c r="E4056" t="s">
        <v>58</v>
      </c>
      <c r="H4056" t="s">
        <v>54</v>
      </c>
      <c r="I4056" t="s">
        <v>42</v>
      </c>
      <c r="J4056" t="s">
        <v>57</v>
      </c>
      <c r="K4056" s="16">
        <v>15</v>
      </c>
      <c r="L4056" s="17">
        <v>662.72799999999995</v>
      </c>
      <c r="M4056" s="17">
        <v>53.018239999999999</v>
      </c>
      <c r="N4056" s="17">
        <v>28.949000000000005</v>
      </c>
      <c r="O4056" s="18">
        <f t="shared" si="129"/>
        <v>24.069239999999994</v>
      </c>
      <c r="P4056" s="17"/>
    </row>
    <row r="4057" spans="1:17" x14ac:dyDescent="0.2">
      <c r="A4057" s="5">
        <f t="shared" si="128"/>
        <v>2</v>
      </c>
      <c r="B4057" s="15">
        <v>45950</v>
      </c>
      <c r="C4057" t="s">
        <v>36</v>
      </c>
      <c r="D4057" t="s">
        <v>49</v>
      </c>
      <c r="E4057" t="s">
        <v>58</v>
      </c>
      <c r="H4057" t="s">
        <v>63</v>
      </c>
      <c r="I4057" t="s">
        <v>64</v>
      </c>
      <c r="J4057" t="s">
        <v>117</v>
      </c>
      <c r="K4057" s="16">
        <v>7</v>
      </c>
      <c r="L4057" s="17">
        <v>489.48899999999998</v>
      </c>
      <c r="M4057" s="17">
        <v>39.159120000000001</v>
      </c>
      <c r="N4057" s="17">
        <v>123.286</v>
      </c>
      <c r="O4057" s="18">
        <f t="shared" si="129"/>
        <v>-84.12688</v>
      </c>
      <c r="P4057" s="17"/>
    </row>
    <row r="4058" spans="1:17" x14ac:dyDescent="0.2">
      <c r="A4058" s="5">
        <f t="shared" si="128"/>
        <v>2</v>
      </c>
      <c r="B4058" s="15">
        <v>45950</v>
      </c>
      <c r="C4058" t="s">
        <v>44</v>
      </c>
      <c r="D4058" t="s">
        <v>49</v>
      </c>
      <c r="E4058" t="s">
        <v>58</v>
      </c>
      <c r="H4058" t="s">
        <v>54</v>
      </c>
      <c r="I4058" t="s">
        <v>36</v>
      </c>
      <c r="J4058" t="s">
        <v>57</v>
      </c>
      <c r="K4058" s="16">
        <v>15</v>
      </c>
      <c r="L4058" s="17">
        <v>612.54700000000003</v>
      </c>
      <c r="M4058" s="17">
        <v>49.00376</v>
      </c>
      <c r="N4058" s="17">
        <v>27.943000000000001</v>
      </c>
      <c r="O4058" s="18">
        <f t="shared" si="129"/>
        <v>21.060759999999998</v>
      </c>
      <c r="P4058" s="17"/>
    </row>
    <row r="4059" spans="1:17" x14ac:dyDescent="0.2">
      <c r="A4059" s="5">
        <f t="shared" si="128"/>
        <v>2</v>
      </c>
      <c r="B4059" s="15">
        <v>45950</v>
      </c>
      <c r="C4059" t="s">
        <v>46</v>
      </c>
      <c r="D4059" t="s">
        <v>49</v>
      </c>
      <c r="E4059" t="s">
        <v>58</v>
      </c>
      <c r="H4059" t="s">
        <v>62</v>
      </c>
      <c r="I4059" t="s">
        <v>2</v>
      </c>
      <c r="J4059" t="s">
        <v>52</v>
      </c>
      <c r="K4059" s="16">
        <v>10</v>
      </c>
      <c r="L4059" s="17">
        <v>865.43399999999997</v>
      </c>
      <c r="M4059" s="17">
        <v>69.234719999999996</v>
      </c>
      <c r="N4059" s="17">
        <v>59.934000000000012</v>
      </c>
      <c r="O4059" s="18">
        <f t="shared" si="129"/>
        <v>9.3007199999999841</v>
      </c>
      <c r="P4059" s="17"/>
    </row>
    <row r="4060" spans="1:17" x14ac:dyDescent="0.2">
      <c r="A4060" s="5">
        <f t="shared" si="128"/>
        <v>2</v>
      </c>
      <c r="B4060" s="15">
        <v>45950</v>
      </c>
      <c r="C4060" t="s">
        <v>48</v>
      </c>
      <c r="D4060" t="s">
        <v>49</v>
      </c>
      <c r="E4060" t="s">
        <v>58</v>
      </c>
      <c r="H4060" t="s">
        <v>54</v>
      </c>
      <c r="I4060" t="s">
        <v>42</v>
      </c>
      <c r="J4060" t="s">
        <v>57</v>
      </c>
      <c r="K4060" s="16">
        <v>16</v>
      </c>
      <c r="L4060" s="17">
        <v>865.447</v>
      </c>
      <c r="M4060" s="17">
        <v>69.235759999999999</v>
      </c>
      <c r="N4060" s="17">
        <v>33.82</v>
      </c>
      <c r="O4060" s="18">
        <f t="shared" si="129"/>
        <v>35.415759999999999</v>
      </c>
      <c r="P4060" s="17"/>
    </row>
    <row r="4061" spans="1:17" x14ac:dyDescent="0.2">
      <c r="A4061" s="5">
        <f t="shared" si="128"/>
        <v>2</v>
      </c>
      <c r="B4061" s="15">
        <v>45950</v>
      </c>
      <c r="C4061" t="s">
        <v>55</v>
      </c>
      <c r="D4061" t="s">
        <v>49</v>
      </c>
      <c r="E4061" t="s">
        <v>58</v>
      </c>
      <c r="H4061" t="s">
        <v>54</v>
      </c>
      <c r="I4061" t="s">
        <v>42</v>
      </c>
      <c r="J4061" t="s">
        <v>57</v>
      </c>
      <c r="K4061" s="16">
        <v>16</v>
      </c>
      <c r="L4061" s="17">
        <v>936.28599999999994</v>
      </c>
      <c r="M4061" s="17">
        <v>74.902879999999996</v>
      </c>
      <c r="N4061" s="17">
        <v>38.377000000000002</v>
      </c>
      <c r="O4061" s="18">
        <f t="shared" si="129"/>
        <v>36.525879999999994</v>
      </c>
      <c r="P4061" s="17"/>
    </row>
    <row r="4062" spans="1:17" x14ac:dyDescent="0.2">
      <c r="A4062" s="5">
        <f t="shared" si="128"/>
        <v>3</v>
      </c>
      <c r="B4062" s="15">
        <v>45951</v>
      </c>
      <c r="C4062" t="s">
        <v>32</v>
      </c>
      <c r="D4062" t="s">
        <v>33</v>
      </c>
      <c r="E4062" t="s">
        <v>107</v>
      </c>
      <c r="H4062" t="s">
        <v>35</v>
      </c>
      <c r="I4062" t="s">
        <v>39</v>
      </c>
      <c r="J4062" t="s">
        <v>40</v>
      </c>
      <c r="K4062" s="16">
        <v>3</v>
      </c>
      <c r="L4062" s="17">
        <v>177.94399999999999</v>
      </c>
      <c r="M4062" s="17">
        <v>14.235519999999999</v>
      </c>
      <c r="N4062" s="17">
        <v>26.632000000000001</v>
      </c>
      <c r="O4062" s="18">
        <f t="shared" si="129"/>
        <v>-12.396480000000002</v>
      </c>
      <c r="P4062" s="17"/>
    </row>
    <row r="4063" spans="1:17" x14ac:dyDescent="0.2">
      <c r="A4063" s="5">
        <f t="shared" si="128"/>
        <v>3</v>
      </c>
      <c r="B4063" s="15">
        <v>45951</v>
      </c>
      <c r="C4063" t="s">
        <v>39</v>
      </c>
      <c r="D4063" t="s">
        <v>49</v>
      </c>
      <c r="E4063" t="s">
        <v>107</v>
      </c>
      <c r="H4063" t="s">
        <v>73</v>
      </c>
      <c r="I4063" t="s">
        <v>2</v>
      </c>
      <c r="J4063" t="s">
        <v>117</v>
      </c>
      <c r="K4063" s="16">
        <v>12</v>
      </c>
      <c r="L4063" s="17">
        <v>317.78899999999999</v>
      </c>
      <c r="M4063" s="17">
        <v>25.423120000000001</v>
      </c>
      <c r="N4063" s="17">
        <v>40.403999999999996</v>
      </c>
      <c r="O4063" s="18">
        <f t="shared" si="129"/>
        <v>-14.980879999999996</v>
      </c>
      <c r="P4063" s="17"/>
    </row>
    <row r="4064" spans="1:17" x14ac:dyDescent="0.2">
      <c r="A4064" s="5">
        <f t="shared" si="128"/>
        <v>3</v>
      </c>
      <c r="B4064" s="15">
        <v>45951</v>
      </c>
      <c r="C4064" t="s">
        <v>42</v>
      </c>
      <c r="D4064" t="s">
        <v>33</v>
      </c>
      <c r="E4064" t="s">
        <v>107</v>
      </c>
      <c r="H4064" t="s">
        <v>35</v>
      </c>
      <c r="I4064" t="s">
        <v>39</v>
      </c>
      <c r="J4064" t="s">
        <v>52</v>
      </c>
      <c r="K4064" s="16">
        <v>11</v>
      </c>
      <c r="L4064" s="17">
        <v>370.68</v>
      </c>
      <c r="M4064" s="17">
        <v>29.654400000000003</v>
      </c>
      <c r="N4064" s="17">
        <v>33.11</v>
      </c>
      <c r="O4064" s="18">
        <f t="shared" si="129"/>
        <v>-3.4555999999999969</v>
      </c>
      <c r="P4064" s="17"/>
      <c r="Q4064" t="s">
        <v>2</v>
      </c>
    </row>
    <row r="4065" spans="1:17" x14ac:dyDescent="0.2">
      <c r="A4065" s="5">
        <f t="shared" si="128"/>
        <v>3</v>
      </c>
      <c r="B4065" s="15">
        <v>45951</v>
      </c>
      <c r="C4065" t="s">
        <v>36</v>
      </c>
      <c r="D4065" t="s">
        <v>49</v>
      </c>
      <c r="E4065" t="s">
        <v>107</v>
      </c>
      <c r="H4065" t="s">
        <v>35</v>
      </c>
      <c r="I4065" t="s">
        <v>39</v>
      </c>
      <c r="J4065" t="s">
        <v>117</v>
      </c>
      <c r="K4065" s="16">
        <v>7</v>
      </c>
      <c r="L4065" s="17">
        <v>300.74099999999999</v>
      </c>
      <c r="M4065" s="17">
        <v>24.059280000000001</v>
      </c>
      <c r="N4065" s="17">
        <v>36.396000000000001</v>
      </c>
      <c r="O4065" s="18">
        <f t="shared" si="129"/>
        <v>-12.33672</v>
      </c>
      <c r="P4065" s="17"/>
    </row>
    <row r="4066" spans="1:17" x14ac:dyDescent="0.2">
      <c r="A4066" s="5">
        <f t="shared" si="128"/>
        <v>3</v>
      </c>
      <c r="B4066" s="15">
        <v>45951</v>
      </c>
      <c r="C4066" t="s">
        <v>44</v>
      </c>
      <c r="D4066" t="s">
        <v>33</v>
      </c>
      <c r="E4066" t="s">
        <v>107</v>
      </c>
      <c r="H4066" t="s">
        <v>54</v>
      </c>
      <c r="I4066" t="s">
        <v>2</v>
      </c>
      <c r="J4066" t="s">
        <v>43</v>
      </c>
      <c r="K4066" s="16">
        <v>12</v>
      </c>
      <c r="L4066" s="17">
        <v>543.91499999999996</v>
      </c>
      <c r="M4066" s="17">
        <v>43.513199999999998</v>
      </c>
      <c r="N4066" s="17">
        <v>56.396000000000001</v>
      </c>
      <c r="O4066" s="18">
        <f t="shared" si="129"/>
        <v>-12.882800000000003</v>
      </c>
      <c r="P4066" s="17"/>
      <c r="Q4066" t="s">
        <v>2</v>
      </c>
    </row>
    <row r="4067" spans="1:17" x14ac:dyDescent="0.2">
      <c r="A4067" s="5">
        <f t="shared" si="128"/>
        <v>3</v>
      </c>
      <c r="B4067" s="15">
        <v>45951</v>
      </c>
      <c r="C4067" t="s">
        <v>46</v>
      </c>
      <c r="D4067" t="s">
        <v>49</v>
      </c>
      <c r="E4067" t="s">
        <v>107</v>
      </c>
      <c r="H4067" t="s">
        <v>54</v>
      </c>
      <c r="I4067" t="s">
        <v>36</v>
      </c>
      <c r="J4067" t="s">
        <v>57</v>
      </c>
      <c r="K4067" s="16">
        <v>16</v>
      </c>
      <c r="L4067" s="17">
        <v>595.80100000000004</v>
      </c>
      <c r="M4067" s="17">
        <v>47.664080000000006</v>
      </c>
      <c r="N4067" s="17">
        <v>21.821999999999999</v>
      </c>
      <c r="O4067" s="18">
        <f t="shared" si="129"/>
        <v>25.842080000000006</v>
      </c>
      <c r="P4067" s="17"/>
    </row>
    <row r="4068" spans="1:17" x14ac:dyDescent="0.2">
      <c r="A4068" s="5">
        <f t="shared" si="128"/>
        <v>3</v>
      </c>
      <c r="B4068" s="15">
        <v>45951</v>
      </c>
      <c r="C4068" t="s">
        <v>48</v>
      </c>
      <c r="D4068" t="s">
        <v>49</v>
      </c>
      <c r="E4068" t="s">
        <v>107</v>
      </c>
      <c r="H4068" t="s">
        <v>54</v>
      </c>
      <c r="I4068" t="s">
        <v>36</v>
      </c>
      <c r="J4068" t="s">
        <v>57</v>
      </c>
      <c r="K4068" s="16">
        <v>16</v>
      </c>
      <c r="L4068" s="17">
        <v>605.50900000000001</v>
      </c>
      <c r="M4068" s="17">
        <v>48.440719999999999</v>
      </c>
      <c r="N4068" s="17">
        <v>25.227</v>
      </c>
      <c r="O4068" s="18">
        <f t="shared" si="129"/>
        <v>23.213719999999999</v>
      </c>
      <c r="P4068" s="17"/>
    </row>
    <row r="4069" spans="1:17" x14ac:dyDescent="0.2">
      <c r="A4069" s="5">
        <f t="shared" si="128"/>
        <v>3</v>
      </c>
      <c r="B4069" s="15">
        <v>45951</v>
      </c>
      <c r="C4069" t="s">
        <v>55</v>
      </c>
      <c r="D4069" t="s">
        <v>49</v>
      </c>
      <c r="E4069" t="s">
        <v>107</v>
      </c>
      <c r="H4069" t="s">
        <v>54</v>
      </c>
      <c r="I4069" t="s">
        <v>42</v>
      </c>
      <c r="J4069" t="s">
        <v>57</v>
      </c>
      <c r="K4069" s="16">
        <v>16</v>
      </c>
      <c r="L4069" s="17">
        <v>604.08399999999995</v>
      </c>
      <c r="M4069" s="17">
        <v>48.326719999999995</v>
      </c>
      <c r="N4069" s="17">
        <v>31.452000000000002</v>
      </c>
      <c r="O4069" s="18">
        <f t="shared" si="129"/>
        <v>16.874719999999993</v>
      </c>
      <c r="P4069" s="17"/>
    </row>
    <row r="4070" spans="1:17" x14ac:dyDescent="0.2">
      <c r="A4070" s="5">
        <f t="shared" si="128"/>
        <v>3</v>
      </c>
      <c r="B4070" s="15">
        <v>45951</v>
      </c>
      <c r="C4070" t="s">
        <v>32</v>
      </c>
      <c r="D4070" t="s">
        <v>49</v>
      </c>
      <c r="E4070" t="s">
        <v>168</v>
      </c>
      <c r="F4070" t="s">
        <v>53</v>
      </c>
      <c r="H4070" t="s">
        <v>54</v>
      </c>
      <c r="I4070" t="s">
        <v>2</v>
      </c>
      <c r="J4070" t="s">
        <v>52</v>
      </c>
      <c r="K4070" s="16">
        <v>16</v>
      </c>
      <c r="L4070" s="17">
        <v>5560.8810000000003</v>
      </c>
      <c r="M4070" s="17">
        <v>444.87048000000004</v>
      </c>
      <c r="N4070" s="17">
        <v>78.437000000000012</v>
      </c>
      <c r="O4070" s="18">
        <f t="shared" si="129"/>
        <v>366.43348000000003</v>
      </c>
      <c r="P4070" s="17"/>
    </row>
    <row r="4071" spans="1:17" x14ac:dyDescent="0.2">
      <c r="A4071" s="5">
        <f t="shared" si="128"/>
        <v>3</v>
      </c>
      <c r="B4071" s="15">
        <v>45951</v>
      </c>
      <c r="C4071" t="s">
        <v>39</v>
      </c>
      <c r="D4071" t="s">
        <v>49</v>
      </c>
      <c r="E4071" t="s">
        <v>168</v>
      </c>
      <c r="H4071" t="s">
        <v>51</v>
      </c>
      <c r="I4071" t="s">
        <v>2</v>
      </c>
      <c r="J4071" t="s">
        <v>57</v>
      </c>
      <c r="K4071" s="16">
        <v>8</v>
      </c>
      <c r="L4071" s="17">
        <v>586.63599999999997</v>
      </c>
      <c r="M4071" s="17">
        <v>46.930879999999995</v>
      </c>
      <c r="N4071" s="17">
        <v>22.973000000000003</v>
      </c>
      <c r="O4071" s="18">
        <f t="shared" si="129"/>
        <v>23.957879999999992</v>
      </c>
      <c r="P4071" s="17"/>
    </row>
    <row r="4072" spans="1:17" x14ac:dyDescent="0.2">
      <c r="A4072" s="5">
        <f t="shared" si="128"/>
        <v>3</v>
      </c>
      <c r="B4072" s="15">
        <v>45951</v>
      </c>
      <c r="C4072" t="s">
        <v>42</v>
      </c>
      <c r="D4072" t="s">
        <v>49</v>
      </c>
      <c r="E4072" t="s">
        <v>168</v>
      </c>
      <c r="H4072" t="s">
        <v>45</v>
      </c>
      <c r="I4072" t="s">
        <v>36</v>
      </c>
      <c r="J4072" t="s">
        <v>57</v>
      </c>
      <c r="K4072" s="16">
        <v>12</v>
      </c>
      <c r="L4072" s="17">
        <v>628.43299999999999</v>
      </c>
      <c r="M4072" s="17">
        <v>50.274639999999998</v>
      </c>
      <c r="N4072" s="17">
        <v>24.709</v>
      </c>
      <c r="O4072" s="18">
        <f t="shared" si="129"/>
        <v>25.565639999999998</v>
      </c>
      <c r="P4072" s="17"/>
    </row>
    <row r="4073" spans="1:17" x14ac:dyDescent="0.2">
      <c r="A4073" s="5">
        <f t="shared" si="128"/>
        <v>3</v>
      </c>
      <c r="B4073" s="15">
        <v>45951</v>
      </c>
      <c r="C4073" t="s">
        <v>36</v>
      </c>
      <c r="D4073" t="s">
        <v>49</v>
      </c>
      <c r="E4073" t="s">
        <v>168</v>
      </c>
      <c r="H4073" t="s">
        <v>45</v>
      </c>
      <c r="I4073" t="s">
        <v>2</v>
      </c>
      <c r="J4073" t="s">
        <v>52</v>
      </c>
      <c r="K4073" s="16">
        <v>11</v>
      </c>
      <c r="L4073" s="17">
        <v>614.92999999999995</v>
      </c>
      <c r="M4073" s="17">
        <v>49.194399999999995</v>
      </c>
      <c r="N4073" s="17">
        <v>31.895</v>
      </c>
      <c r="O4073" s="18">
        <f t="shared" si="129"/>
        <v>17.299399999999995</v>
      </c>
      <c r="P4073" s="17"/>
    </row>
    <row r="4074" spans="1:17" x14ac:dyDescent="0.2">
      <c r="A4074" s="5">
        <f t="shared" si="128"/>
        <v>3</v>
      </c>
      <c r="B4074" s="15">
        <v>45951</v>
      </c>
      <c r="C4074" t="s">
        <v>44</v>
      </c>
      <c r="D4074" t="s">
        <v>49</v>
      </c>
      <c r="E4074" t="s">
        <v>168</v>
      </c>
      <c r="H4074" t="s">
        <v>51</v>
      </c>
      <c r="I4074" t="s">
        <v>2</v>
      </c>
      <c r="J4074" t="s">
        <v>117</v>
      </c>
      <c r="K4074" s="16">
        <v>12</v>
      </c>
      <c r="L4074" s="17">
        <v>587.15200000000004</v>
      </c>
      <c r="M4074" s="17">
        <v>46.972160000000002</v>
      </c>
      <c r="N4074" s="17">
        <v>31.622000000000003</v>
      </c>
      <c r="O4074" s="18">
        <f t="shared" si="129"/>
        <v>15.350159999999999</v>
      </c>
      <c r="P4074" s="17"/>
    </row>
    <row r="4075" spans="1:17" x14ac:dyDescent="0.2">
      <c r="A4075" s="5">
        <f t="shared" si="128"/>
        <v>3</v>
      </c>
      <c r="B4075" s="15">
        <v>45951</v>
      </c>
      <c r="C4075" t="s">
        <v>46</v>
      </c>
      <c r="D4075" t="s">
        <v>49</v>
      </c>
      <c r="E4075" t="s">
        <v>168</v>
      </c>
      <c r="H4075" t="s">
        <v>51</v>
      </c>
      <c r="I4075" t="s">
        <v>2</v>
      </c>
      <c r="J4075" t="s">
        <v>117</v>
      </c>
      <c r="K4075" s="16">
        <v>14</v>
      </c>
      <c r="L4075" s="17">
        <v>785.26800000000003</v>
      </c>
      <c r="M4075" s="17">
        <v>62.821440000000003</v>
      </c>
      <c r="N4075" s="17">
        <v>35.533000000000001</v>
      </c>
      <c r="O4075" s="18">
        <f t="shared" si="129"/>
        <v>27.288440000000001</v>
      </c>
      <c r="P4075" s="17"/>
    </row>
    <row r="4076" spans="1:17" x14ac:dyDescent="0.2">
      <c r="A4076" s="5">
        <f t="shared" si="128"/>
        <v>3</v>
      </c>
      <c r="B4076" s="15">
        <v>45951</v>
      </c>
      <c r="C4076" t="s">
        <v>48</v>
      </c>
      <c r="D4076" t="s">
        <v>49</v>
      </c>
      <c r="E4076" t="s">
        <v>168</v>
      </c>
      <c r="H4076" t="s">
        <v>54</v>
      </c>
      <c r="I4076" t="s">
        <v>36</v>
      </c>
      <c r="J4076" t="s">
        <v>57</v>
      </c>
      <c r="K4076" s="16">
        <v>14</v>
      </c>
      <c r="L4076" s="17">
        <v>687.15899999999999</v>
      </c>
      <c r="M4076" s="17">
        <v>54.972720000000002</v>
      </c>
      <c r="N4076" s="17">
        <v>28.338000000000001</v>
      </c>
      <c r="O4076" s="18">
        <f t="shared" si="129"/>
        <v>26.634720000000002</v>
      </c>
      <c r="P4076" s="17"/>
    </row>
    <row r="4077" spans="1:17" x14ac:dyDescent="0.2">
      <c r="A4077" s="5">
        <f t="shared" si="128"/>
        <v>3</v>
      </c>
      <c r="B4077" s="15">
        <v>45951</v>
      </c>
      <c r="C4077" t="s">
        <v>55</v>
      </c>
      <c r="D4077" t="s">
        <v>49</v>
      </c>
      <c r="E4077" t="s">
        <v>168</v>
      </c>
      <c r="H4077" t="s">
        <v>54</v>
      </c>
      <c r="I4077" t="s">
        <v>2</v>
      </c>
      <c r="J4077" t="s">
        <v>52</v>
      </c>
      <c r="K4077" s="16">
        <v>15</v>
      </c>
      <c r="L4077" s="17">
        <v>931.56399999999996</v>
      </c>
      <c r="M4077" s="17">
        <v>74.525120000000001</v>
      </c>
      <c r="N4077" s="17">
        <v>52.86</v>
      </c>
      <c r="O4077" s="18">
        <f t="shared" si="129"/>
        <v>21.665120000000002</v>
      </c>
      <c r="P4077" s="17"/>
    </row>
    <row r="4078" spans="1:17" x14ac:dyDescent="0.2">
      <c r="A4078" s="5">
        <f t="shared" si="128"/>
        <v>4</v>
      </c>
      <c r="B4078" s="15">
        <v>45952</v>
      </c>
      <c r="C4078" t="s">
        <v>32</v>
      </c>
      <c r="D4078" t="s">
        <v>49</v>
      </c>
      <c r="E4078" t="s">
        <v>50</v>
      </c>
      <c r="H4078" t="s">
        <v>51</v>
      </c>
      <c r="I4078" t="s">
        <v>2</v>
      </c>
      <c r="J4078" t="s">
        <v>117</v>
      </c>
      <c r="K4078" s="16">
        <v>11</v>
      </c>
      <c r="L4078" s="17">
        <v>424.90699999999998</v>
      </c>
      <c r="M4078" s="17">
        <v>33.992559999999997</v>
      </c>
      <c r="N4078" s="17">
        <v>39.643999999999998</v>
      </c>
      <c r="O4078" s="18">
        <f t="shared" si="129"/>
        <v>-5.6514400000000009</v>
      </c>
      <c r="P4078" s="17"/>
    </row>
    <row r="4079" spans="1:17" x14ac:dyDescent="0.2">
      <c r="A4079" s="5">
        <f t="shared" si="128"/>
        <v>4</v>
      </c>
      <c r="B4079" s="15">
        <v>45952</v>
      </c>
      <c r="C4079" t="s">
        <v>39</v>
      </c>
      <c r="D4079" t="s">
        <v>49</v>
      </c>
      <c r="E4079" t="s">
        <v>50</v>
      </c>
      <c r="H4079" t="s">
        <v>51</v>
      </c>
      <c r="I4079" t="s">
        <v>2</v>
      </c>
      <c r="J4079" t="s">
        <v>117</v>
      </c>
      <c r="K4079" s="16">
        <v>10</v>
      </c>
      <c r="L4079" s="17">
        <v>397.42</v>
      </c>
      <c r="M4079" s="17">
        <v>31.793600000000001</v>
      </c>
      <c r="N4079" s="17">
        <v>41.373000000000005</v>
      </c>
      <c r="O4079" s="18">
        <f t="shared" si="129"/>
        <v>-9.5794000000000032</v>
      </c>
      <c r="P4079" s="17"/>
      <c r="Q4079" t="s">
        <v>2</v>
      </c>
    </row>
    <row r="4080" spans="1:17" x14ac:dyDescent="0.2">
      <c r="A4080" s="5">
        <f t="shared" si="128"/>
        <v>4</v>
      </c>
      <c r="B4080" s="15">
        <v>45952</v>
      </c>
      <c r="C4080" t="s">
        <v>42</v>
      </c>
      <c r="D4080" t="s">
        <v>49</v>
      </c>
      <c r="E4080" t="s">
        <v>50</v>
      </c>
      <c r="H4080" t="s">
        <v>35</v>
      </c>
      <c r="I4080" t="s">
        <v>39</v>
      </c>
      <c r="J4080" t="s">
        <v>57</v>
      </c>
      <c r="K4080" s="16">
        <v>8</v>
      </c>
      <c r="L4080" s="17">
        <v>426.56099999999998</v>
      </c>
      <c r="M4080" s="17">
        <v>34.124879999999997</v>
      </c>
      <c r="N4080" s="17">
        <v>32.249000000000002</v>
      </c>
      <c r="O4080" s="18">
        <f t="shared" si="129"/>
        <v>1.8758799999999951</v>
      </c>
      <c r="P4080" s="17"/>
      <c r="Q4080" t="s">
        <v>2</v>
      </c>
    </row>
    <row r="4081" spans="1:16" x14ac:dyDescent="0.2">
      <c r="A4081" s="5">
        <f t="shared" si="128"/>
        <v>4</v>
      </c>
      <c r="B4081" s="15">
        <v>45952</v>
      </c>
      <c r="C4081" t="s">
        <v>36</v>
      </c>
      <c r="D4081" t="s">
        <v>49</v>
      </c>
      <c r="E4081" t="s">
        <v>50</v>
      </c>
      <c r="H4081" t="s">
        <v>51</v>
      </c>
      <c r="I4081" t="s">
        <v>2</v>
      </c>
      <c r="J4081" t="s">
        <v>117</v>
      </c>
      <c r="K4081" s="16">
        <v>10</v>
      </c>
      <c r="L4081" s="17">
        <v>464.07</v>
      </c>
      <c r="M4081" s="17">
        <v>37.125599999999999</v>
      </c>
      <c r="N4081" s="17">
        <v>38.136000000000003</v>
      </c>
      <c r="O4081" s="18">
        <f t="shared" si="129"/>
        <v>-1.0104000000000042</v>
      </c>
      <c r="P4081" s="17"/>
    </row>
    <row r="4082" spans="1:16" x14ac:dyDescent="0.2">
      <c r="A4082" s="5">
        <f t="shared" si="128"/>
        <v>4</v>
      </c>
      <c r="B4082" s="15">
        <v>45952</v>
      </c>
      <c r="C4082" t="s">
        <v>44</v>
      </c>
      <c r="D4082" t="s">
        <v>49</v>
      </c>
      <c r="E4082" t="s">
        <v>50</v>
      </c>
      <c r="H4082" t="s">
        <v>54</v>
      </c>
      <c r="I4082" t="s">
        <v>36</v>
      </c>
      <c r="J4082" t="s">
        <v>57</v>
      </c>
      <c r="K4082" s="16">
        <v>14</v>
      </c>
      <c r="L4082" s="17">
        <v>463.58100000000002</v>
      </c>
      <c r="M4082" s="17">
        <v>37.086480000000002</v>
      </c>
      <c r="N4082" s="17">
        <v>20.474999999999994</v>
      </c>
      <c r="O4082" s="18">
        <f t="shared" si="129"/>
        <v>16.611480000000007</v>
      </c>
      <c r="P4082" s="17"/>
    </row>
    <row r="4083" spans="1:16" x14ac:dyDescent="0.2">
      <c r="A4083" s="5">
        <f t="shared" si="128"/>
        <v>4</v>
      </c>
      <c r="B4083" s="15">
        <v>45952</v>
      </c>
      <c r="C4083" t="s">
        <v>46</v>
      </c>
      <c r="D4083" t="s">
        <v>49</v>
      </c>
      <c r="E4083" t="s">
        <v>50</v>
      </c>
      <c r="H4083" t="s">
        <v>51</v>
      </c>
      <c r="I4083" t="s">
        <v>2</v>
      </c>
      <c r="J4083" t="s">
        <v>57</v>
      </c>
      <c r="K4083" s="16">
        <v>12</v>
      </c>
      <c r="L4083" s="17">
        <v>611.91499999999996</v>
      </c>
      <c r="M4083" s="17">
        <v>48.953199999999995</v>
      </c>
      <c r="N4083" s="17">
        <v>19.276000000000003</v>
      </c>
      <c r="O4083" s="18">
        <f t="shared" si="129"/>
        <v>29.677199999999992</v>
      </c>
      <c r="P4083" s="17"/>
    </row>
    <row r="4084" spans="1:16" x14ac:dyDescent="0.2">
      <c r="A4084" s="5">
        <f t="shared" si="128"/>
        <v>4</v>
      </c>
      <c r="B4084" s="15">
        <v>45952</v>
      </c>
      <c r="C4084" t="s">
        <v>48</v>
      </c>
      <c r="D4084" t="s">
        <v>49</v>
      </c>
      <c r="E4084" t="s">
        <v>50</v>
      </c>
      <c r="H4084" t="s">
        <v>54</v>
      </c>
      <c r="I4084" t="s">
        <v>36</v>
      </c>
      <c r="J4084" t="s">
        <v>57</v>
      </c>
      <c r="K4084" s="16">
        <v>14</v>
      </c>
      <c r="L4084" s="17">
        <v>545.29499999999996</v>
      </c>
      <c r="M4084" s="17">
        <v>43.623599999999996</v>
      </c>
      <c r="N4084" s="17">
        <v>23.344000000000001</v>
      </c>
      <c r="O4084" s="18">
        <f t="shared" si="129"/>
        <v>20.279599999999995</v>
      </c>
      <c r="P4084" s="17"/>
    </row>
    <row r="4085" spans="1:16" x14ac:dyDescent="0.2">
      <c r="A4085" s="5">
        <f t="shared" si="128"/>
        <v>4</v>
      </c>
      <c r="B4085" s="15">
        <v>45952</v>
      </c>
      <c r="C4085" t="s">
        <v>55</v>
      </c>
      <c r="D4085" t="s">
        <v>49</v>
      </c>
      <c r="E4085" t="s">
        <v>50</v>
      </c>
      <c r="H4085" t="s">
        <v>54</v>
      </c>
      <c r="I4085" t="s">
        <v>36</v>
      </c>
      <c r="J4085" t="s">
        <v>57</v>
      </c>
      <c r="K4085" s="16">
        <v>14</v>
      </c>
      <c r="L4085" s="17">
        <v>551.59400000000005</v>
      </c>
      <c r="M4085" s="17">
        <v>44.127520000000004</v>
      </c>
      <c r="N4085" s="17">
        <v>25.762999999999998</v>
      </c>
      <c r="O4085" s="18">
        <f t="shared" si="129"/>
        <v>18.364520000000006</v>
      </c>
      <c r="P4085" s="17"/>
    </row>
    <row r="4086" spans="1:16" x14ac:dyDescent="0.2">
      <c r="A4086" s="5">
        <f t="shared" si="128"/>
        <v>4</v>
      </c>
      <c r="B4086" s="15">
        <v>45952</v>
      </c>
      <c r="C4086" t="s">
        <v>32</v>
      </c>
      <c r="D4086" t="s">
        <v>49</v>
      </c>
      <c r="E4086" t="s">
        <v>58</v>
      </c>
      <c r="H4086" t="s">
        <v>73</v>
      </c>
      <c r="I4086" t="s">
        <v>2</v>
      </c>
      <c r="J4086" t="s">
        <v>117</v>
      </c>
      <c r="K4086" s="16">
        <v>11</v>
      </c>
      <c r="L4086" s="17">
        <v>511.90699999999998</v>
      </c>
      <c r="M4086" s="17">
        <v>40.952559999999998</v>
      </c>
      <c r="N4086" s="17">
        <v>58.893000000000008</v>
      </c>
      <c r="O4086" s="18">
        <f t="shared" si="129"/>
        <v>-17.940440000000009</v>
      </c>
      <c r="P4086" s="17"/>
    </row>
    <row r="4087" spans="1:16" x14ac:dyDescent="0.2">
      <c r="A4087" s="5">
        <f t="shared" si="128"/>
        <v>4</v>
      </c>
      <c r="B4087" s="15">
        <v>45952</v>
      </c>
      <c r="C4087" t="s">
        <v>39</v>
      </c>
      <c r="D4087" t="s">
        <v>49</v>
      </c>
      <c r="E4087" t="s">
        <v>58</v>
      </c>
      <c r="H4087" t="s">
        <v>73</v>
      </c>
      <c r="I4087" t="s">
        <v>2</v>
      </c>
      <c r="J4087" t="s">
        <v>117</v>
      </c>
      <c r="K4087" s="16">
        <v>10</v>
      </c>
      <c r="L4087" s="17">
        <v>553.55399999999997</v>
      </c>
      <c r="M4087" s="17">
        <v>44.284320000000001</v>
      </c>
      <c r="N4087" s="17">
        <v>67.036000000000016</v>
      </c>
      <c r="O4087" s="18">
        <f t="shared" si="129"/>
        <v>-22.751680000000015</v>
      </c>
      <c r="P4087" s="17"/>
    </row>
    <row r="4088" spans="1:16" x14ac:dyDescent="0.2">
      <c r="A4088" s="5">
        <f t="shared" si="128"/>
        <v>4</v>
      </c>
      <c r="B4088" s="15">
        <v>45952</v>
      </c>
      <c r="C4088" t="s">
        <v>42</v>
      </c>
      <c r="D4088" t="s">
        <v>49</v>
      </c>
      <c r="E4088" t="s">
        <v>58</v>
      </c>
      <c r="H4088" t="s">
        <v>54</v>
      </c>
      <c r="I4088" t="s">
        <v>42</v>
      </c>
      <c r="J4088" t="s">
        <v>57</v>
      </c>
      <c r="K4088" s="16">
        <v>15</v>
      </c>
      <c r="L4088" s="17">
        <v>717.19100000000003</v>
      </c>
      <c r="M4088" s="17">
        <v>57.375280000000004</v>
      </c>
      <c r="N4088" s="17">
        <v>30.557000000000002</v>
      </c>
      <c r="O4088" s="18">
        <f t="shared" si="129"/>
        <v>26.818280000000001</v>
      </c>
      <c r="P4088" s="17"/>
    </row>
    <row r="4089" spans="1:16" x14ac:dyDescent="0.2">
      <c r="A4089" s="5">
        <f t="shared" si="128"/>
        <v>4</v>
      </c>
      <c r="B4089" s="15">
        <v>45952</v>
      </c>
      <c r="C4089" t="s">
        <v>36</v>
      </c>
      <c r="D4089" t="s">
        <v>49</v>
      </c>
      <c r="E4089" t="s">
        <v>58</v>
      </c>
      <c r="H4089" t="s">
        <v>54</v>
      </c>
      <c r="I4089" t="s">
        <v>2</v>
      </c>
      <c r="J4089" t="s">
        <v>52</v>
      </c>
      <c r="K4089" s="16">
        <v>16</v>
      </c>
      <c r="L4089" s="17">
        <v>742.93600000000004</v>
      </c>
      <c r="M4089" s="17">
        <v>59.434880000000007</v>
      </c>
      <c r="N4089" s="17">
        <v>44.722999999999999</v>
      </c>
      <c r="O4089" s="18">
        <f t="shared" si="129"/>
        <v>14.711880000000008</v>
      </c>
      <c r="P4089" s="17"/>
    </row>
    <row r="4090" spans="1:16" x14ac:dyDescent="0.2">
      <c r="A4090" s="5">
        <f t="shared" si="128"/>
        <v>4</v>
      </c>
      <c r="B4090" s="15">
        <v>45952</v>
      </c>
      <c r="C4090" t="s">
        <v>44</v>
      </c>
      <c r="D4090" t="s">
        <v>49</v>
      </c>
      <c r="E4090" t="s">
        <v>58</v>
      </c>
      <c r="H4090" t="s">
        <v>54</v>
      </c>
      <c r="I4090" t="s">
        <v>42</v>
      </c>
      <c r="J4090" t="s">
        <v>57</v>
      </c>
      <c r="K4090" s="16">
        <v>14</v>
      </c>
      <c r="L4090" s="17">
        <v>770.69200000000001</v>
      </c>
      <c r="M4090" s="17">
        <v>61.655360000000002</v>
      </c>
      <c r="N4090" s="17">
        <v>33.992000000000004</v>
      </c>
      <c r="O4090" s="18">
        <f t="shared" si="129"/>
        <v>27.663359999999997</v>
      </c>
      <c r="P4090" s="17"/>
    </row>
    <row r="4091" spans="1:16" x14ac:dyDescent="0.2">
      <c r="A4091" s="5">
        <f t="shared" si="128"/>
        <v>4</v>
      </c>
      <c r="B4091" s="15">
        <v>45952</v>
      </c>
      <c r="C4091" t="s">
        <v>46</v>
      </c>
      <c r="D4091" t="s">
        <v>49</v>
      </c>
      <c r="E4091" t="s">
        <v>58</v>
      </c>
      <c r="H4091" t="s">
        <v>54</v>
      </c>
      <c r="I4091" t="s">
        <v>36</v>
      </c>
      <c r="J4091" t="s">
        <v>57</v>
      </c>
      <c r="K4091" s="16">
        <v>15</v>
      </c>
      <c r="L4091" s="17">
        <v>507.52100000000002</v>
      </c>
      <c r="M4091" s="17">
        <v>40.601680000000002</v>
      </c>
      <c r="N4091" s="17">
        <v>24.087</v>
      </c>
      <c r="O4091" s="18">
        <f t="shared" si="129"/>
        <v>16.514680000000002</v>
      </c>
      <c r="P4091" s="17"/>
    </row>
    <row r="4092" spans="1:16" x14ac:dyDescent="0.2">
      <c r="A4092" s="5">
        <f t="shared" si="128"/>
        <v>4</v>
      </c>
      <c r="B4092" s="15">
        <v>45952</v>
      </c>
      <c r="C4092" t="s">
        <v>48</v>
      </c>
      <c r="D4092" t="s">
        <v>49</v>
      </c>
      <c r="E4092" t="s">
        <v>58</v>
      </c>
      <c r="H4092" t="s">
        <v>45</v>
      </c>
      <c r="I4092" t="s">
        <v>2</v>
      </c>
      <c r="J4092" t="s">
        <v>117</v>
      </c>
      <c r="K4092" s="16">
        <v>12</v>
      </c>
      <c r="L4092" s="17">
        <v>425.35599999999999</v>
      </c>
      <c r="M4092" s="17">
        <v>34.028480000000002</v>
      </c>
      <c r="N4092" s="17">
        <v>45.271000000000001</v>
      </c>
      <c r="O4092" s="18">
        <f t="shared" si="129"/>
        <v>-11.242519999999999</v>
      </c>
      <c r="P4092" s="17"/>
    </row>
    <row r="4093" spans="1:16" x14ac:dyDescent="0.2">
      <c r="A4093" s="5">
        <f t="shared" si="128"/>
        <v>4</v>
      </c>
      <c r="B4093" s="15">
        <v>45952</v>
      </c>
      <c r="C4093" t="s">
        <v>55</v>
      </c>
      <c r="D4093" t="s">
        <v>49</v>
      </c>
      <c r="E4093" t="s">
        <v>58</v>
      </c>
      <c r="H4093" t="s">
        <v>54</v>
      </c>
      <c r="I4093" t="s">
        <v>36</v>
      </c>
      <c r="J4093" t="s">
        <v>57</v>
      </c>
      <c r="K4093" s="16">
        <v>14</v>
      </c>
      <c r="L4093" s="17">
        <v>432.387</v>
      </c>
      <c r="M4093" s="17">
        <v>34.590960000000003</v>
      </c>
      <c r="N4093" s="17">
        <v>20.303000000000001</v>
      </c>
      <c r="O4093" s="18">
        <f t="shared" si="129"/>
        <v>14.287960000000002</v>
      </c>
      <c r="P4093" s="17" t="s">
        <v>187</v>
      </c>
    </row>
    <row r="4094" spans="1:16" x14ac:dyDescent="0.2">
      <c r="A4094" s="5">
        <f t="shared" si="128"/>
        <v>5</v>
      </c>
      <c r="B4094" s="15">
        <v>45953</v>
      </c>
      <c r="C4094" t="s">
        <v>32</v>
      </c>
      <c r="D4094" t="s">
        <v>33</v>
      </c>
      <c r="E4094" t="s">
        <v>91</v>
      </c>
      <c r="F4094" t="s">
        <v>53</v>
      </c>
      <c r="H4094" t="s">
        <v>54</v>
      </c>
      <c r="I4094" t="s">
        <v>2</v>
      </c>
      <c r="J4094" t="s">
        <v>43</v>
      </c>
      <c r="K4094" s="16">
        <v>12</v>
      </c>
      <c r="L4094" s="17">
        <v>4869.8540000000003</v>
      </c>
      <c r="M4094" s="17">
        <v>389.58832000000001</v>
      </c>
      <c r="N4094" s="17">
        <v>174.03800000000001</v>
      </c>
      <c r="O4094" s="18">
        <f t="shared" si="129"/>
        <v>215.55032</v>
      </c>
      <c r="P4094" s="17"/>
    </row>
    <row r="4095" spans="1:16" x14ac:dyDescent="0.2">
      <c r="A4095" s="5">
        <f t="shared" si="128"/>
        <v>5</v>
      </c>
      <c r="B4095" s="15">
        <v>45953</v>
      </c>
      <c r="C4095" t="s">
        <v>39</v>
      </c>
      <c r="D4095" t="s">
        <v>33</v>
      </c>
      <c r="E4095" t="s">
        <v>91</v>
      </c>
      <c r="H4095" t="s">
        <v>73</v>
      </c>
      <c r="I4095" t="s">
        <v>2</v>
      </c>
      <c r="J4095" t="s">
        <v>52</v>
      </c>
      <c r="K4095" s="16">
        <v>13</v>
      </c>
      <c r="L4095" s="17">
        <v>576.04999999999995</v>
      </c>
      <c r="M4095" s="17">
        <v>46.083999999999996</v>
      </c>
      <c r="N4095" s="17">
        <v>67.276999999999987</v>
      </c>
      <c r="O4095" s="18">
        <f t="shared" si="129"/>
        <v>-21.192999999999991</v>
      </c>
      <c r="P4095" s="17"/>
    </row>
    <row r="4096" spans="1:16" x14ac:dyDescent="0.2">
      <c r="A4096" s="5">
        <f t="shared" si="128"/>
        <v>5</v>
      </c>
      <c r="B4096" s="15">
        <v>45953</v>
      </c>
      <c r="C4096" t="s">
        <v>42</v>
      </c>
      <c r="D4096" t="s">
        <v>33</v>
      </c>
      <c r="E4096" t="s">
        <v>91</v>
      </c>
      <c r="H4096" t="s">
        <v>35</v>
      </c>
      <c r="I4096" t="s">
        <v>32</v>
      </c>
      <c r="J4096" t="s">
        <v>43</v>
      </c>
      <c r="K4096" s="16">
        <v>7</v>
      </c>
      <c r="L4096" s="17">
        <v>409.40100000000001</v>
      </c>
      <c r="M4096" s="17">
        <v>32.752079999999999</v>
      </c>
      <c r="N4096" s="17">
        <v>76.688000000000002</v>
      </c>
      <c r="O4096" s="18">
        <f t="shared" si="129"/>
        <v>-43.935920000000003</v>
      </c>
      <c r="P4096" s="17"/>
    </row>
    <row r="4097" spans="1:17" x14ac:dyDescent="0.2">
      <c r="A4097" s="5">
        <f t="shared" si="128"/>
        <v>5</v>
      </c>
      <c r="B4097" s="15">
        <v>45953</v>
      </c>
      <c r="C4097" t="s">
        <v>36</v>
      </c>
      <c r="D4097" t="s">
        <v>33</v>
      </c>
      <c r="E4097" t="s">
        <v>91</v>
      </c>
      <c r="H4097" t="s">
        <v>62</v>
      </c>
      <c r="I4097" t="s">
        <v>2</v>
      </c>
      <c r="J4097" t="s">
        <v>68</v>
      </c>
      <c r="K4097" s="16">
        <v>9</v>
      </c>
      <c r="L4097" s="17">
        <v>528.55700000000002</v>
      </c>
      <c r="M4097" s="17">
        <v>42.284559999999999</v>
      </c>
      <c r="N4097" s="17">
        <v>117.38799999999999</v>
      </c>
      <c r="O4097" s="18">
        <f t="shared" si="129"/>
        <v>-75.103439999999992</v>
      </c>
      <c r="P4097" s="17"/>
      <c r="Q4097" t="s">
        <v>2</v>
      </c>
    </row>
    <row r="4098" spans="1:17" x14ac:dyDescent="0.2">
      <c r="A4098" s="5">
        <f t="shared" si="128"/>
        <v>5</v>
      </c>
      <c r="B4098" s="15">
        <v>45953</v>
      </c>
      <c r="C4098" t="s">
        <v>44</v>
      </c>
      <c r="D4098" t="s">
        <v>33</v>
      </c>
      <c r="E4098" t="s">
        <v>91</v>
      </c>
      <c r="H4098" t="s">
        <v>35</v>
      </c>
      <c r="I4098" t="s">
        <v>39</v>
      </c>
      <c r="J4098" t="s">
        <v>43</v>
      </c>
      <c r="K4098" s="16">
        <v>10</v>
      </c>
      <c r="L4098" s="17">
        <v>618.51599999999996</v>
      </c>
      <c r="M4098" s="17">
        <v>49.481279999999998</v>
      </c>
      <c r="N4098" s="17">
        <v>57.515000000000001</v>
      </c>
      <c r="O4098" s="18">
        <f t="shared" si="129"/>
        <v>-8.0337200000000024</v>
      </c>
      <c r="P4098" s="17"/>
    </row>
    <row r="4099" spans="1:17" x14ac:dyDescent="0.2">
      <c r="A4099" s="5">
        <f t="shared" si="128"/>
        <v>5</v>
      </c>
      <c r="B4099" s="15">
        <v>45953</v>
      </c>
      <c r="C4099" t="s">
        <v>46</v>
      </c>
      <c r="D4099" t="s">
        <v>33</v>
      </c>
      <c r="E4099" t="s">
        <v>91</v>
      </c>
      <c r="H4099" t="s">
        <v>54</v>
      </c>
      <c r="I4099" t="s">
        <v>2</v>
      </c>
      <c r="J4099" t="s">
        <v>52</v>
      </c>
      <c r="K4099" s="16">
        <v>12</v>
      </c>
      <c r="L4099" s="17">
        <v>728.71199999999999</v>
      </c>
      <c r="M4099" s="17">
        <v>58.296959999999999</v>
      </c>
      <c r="N4099" s="17">
        <v>71.207000000000008</v>
      </c>
      <c r="O4099" s="18">
        <f t="shared" si="129"/>
        <v>-12.910040000000009</v>
      </c>
      <c r="P4099" s="17"/>
      <c r="Q4099" t="s">
        <v>2</v>
      </c>
    </row>
    <row r="4100" spans="1:17" x14ac:dyDescent="0.2">
      <c r="A4100" s="5">
        <f t="shared" si="128"/>
        <v>5</v>
      </c>
      <c r="B4100" s="15">
        <v>45953</v>
      </c>
      <c r="C4100" t="s">
        <v>48</v>
      </c>
      <c r="D4100" t="s">
        <v>33</v>
      </c>
      <c r="E4100" t="s">
        <v>91</v>
      </c>
      <c r="H4100" t="s">
        <v>35</v>
      </c>
      <c r="I4100" t="s">
        <v>39</v>
      </c>
      <c r="J4100" t="s">
        <v>93</v>
      </c>
      <c r="K4100" s="16">
        <v>11</v>
      </c>
      <c r="L4100" s="17">
        <v>614.76400000000001</v>
      </c>
      <c r="M4100" s="17">
        <v>49.18112</v>
      </c>
      <c r="N4100" s="17">
        <v>59.421999999999997</v>
      </c>
      <c r="O4100" s="18">
        <f t="shared" si="129"/>
        <v>-10.240879999999997</v>
      </c>
      <c r="P4100" s="17"/>
    </row>
    <row r="4101" spans="1:17" x14ac:dyDescent="0.2">
      <c r="A4101" s="5">
        <f t="shared" si="128"/>
        <v>5</v>
      </c>
      <c r="B4101" s="15">
        <v>45953</v>
      </c>
      <c r="C4101" t="s">
        <v>55</v>
      </c>
      <c r="D4101" t="s">
        <v>33</v>
      </c>
      <c r="E4101" t="s">
        <v>91</v>
      </c>
      <c r="H4101" t="s">
        <v>54</v>
      </c>
      <c r="I4101" t="s">
        <v>2</v>
      </c>
      <c r="J4101" t="s">
        <v>40</v>
      </c>
      <c r="K4101" s="16">
        <v>10</v>
      </c>
      <c r="L4101" s="17">
        <v>652.34799999999996</v>
      </c>
      <c r="M4101" s="17">
        <v>52.187839999999994</v>
      </c>
      <c r="N4101" s="17">
        <v>80.637</v>
      </c>
      <c r="O4101" s="18">
        <f t="shared" si="129"/>
        <v>-28.449160000000006</v>
      </c>
      <c r="P4101" s="17"/>
    </row>
    <row r="4102" spans="1:17" x14ac:dyDescent="0.2">
      <c r="A4102" s="5">
        <f t="shared" si="128"/>
        <v>5</v>
      </c>
      <c r="B4102" s="15">
        <v>45953</v>
      </c>
      <c r="C4102" t="s">
        <v>32</v>
      </c>
      <c r="D4102" t="s">
        <v>49</v>
      </c>
      <c r="E4102" t="s">
        <v>58</v>
      </c>
      <c r="H4102" t="s">
        <v>54</v>
      </c>
      <c r="I4102" t="s">
        <v>2</v>
      </c>
      <c r="J4102" t="s">
        <v>117</v>
      </c>
      <c r="K4102" s="16">
        <v>12</v>
      </c>
      <c r="L4102" s="17">
        <v>639.16999999999996</v>
      </c>
      <c r="M4102" s="17">
        <v>51.133600000000001</v>
      </c>
      <c r="N4102" s="17">
        <v>48.616999999999997</v>
      </c>
      <c r="O4102" s="18">
        <f t="shared" si="129"/>
        <v>2.5166000000000039</v>
      </c>
      <c r="P4102" s="17"/>
    </row>
    <row r="4103" spans="1:17" x14ac:dyDescent="0.2">
      <c r="A4103" s="5">
        <f t="shared" si="128"/>
        <v>5</v>
      </c>
      <c r="B4103" s="15">
        <v>45953</v>
      </c>
      <c r="C4103" t="s">
        <v>39</v>
      </c>
      <c r="D4103" t="s">
        <v>49</v>
      </c>
      <c r="E4103" t="s">
        <v>58</v>
      </c>
      <c r="H4103" t="s">
        <v>54</v>
      </c>
      <c r="I4103" t="s">
        <v>2</v>
      </c>
      <c r="J4103" t="s">
        <v>52</v>
      </c>
      <c r="K4103" s="16">
        <v>12</v>
      </c>
      <c r="L4103" s="17">
        <v>696.524</v>
      </c>
      <c r="M4103" s="17">
        <v>55.721920000000004</v>
      </c>
      <c r="N4103" s="17">
        <v>35.964999999999996</v>
      </c>
      <c r="O4103" s="18">
        <f t="shared" si="129"/>
        <v>19.756920000000008</v>
      </c>
      <c r="P4103" s="17"/>
    </row>
    <row r="4104" spans="1:17" x14ac:dyDescent="0.2">
      <c r="A4104" s="5">
        <f t="shared" si="128"/>
        <v>5</v>
      </c>
      <c r="B4104" s="15">
        <v>45953</v>
      </c>
      <c r="C4104" t="s">
        <v>42</v>
      </c>
      <c r="D4104" t="s">
        <v>49</v>
      </c>
      <c r="E4104" t="s">
        <v>58</v>
      </c>
      <c r="H4104" t="s">
        <v>73</v>
      </c>
      <c r="I4104" t="s">
        <v>2</v>
      </c>
      <c r="J4104" t="s">
        <v>117</v>
      </c>
      <c r="K4104" s="16">
        <v>7</v>
      </c>
      <c r="L4104" s="17">
        <v>560.84100000000001</v>
      </c>
      <c r="M4104" s="17">
        <v>44.867280000000001</v>
      </c>
      <c r="N4104" s="17">
        <v>52.042000000000002</v>
      </c>
      <c r="O4104" s="18">
        <f t="shared" si="129"/>
        <v>-7.1747200000000007</v>
      </c>
      <c r="P4104" s="17"/>
    </row>
    <row r="4105" spans="1:17" x14ac:dyDescent="0.2">
      <c r="A4105" s="5">
        <f t="shared" si="128"/>
        <v>5</v>
      </c>
      <c r="B4105" s="15">
        <v>45953</v>
      </c>
      <c r="C4105" t="s">
        <v>36</v>
      </c>
      <c r="D4105" t="s">
        <v>49</v>
      </c>
      <c r="E4105" t="s">
        <v>58</v>
      </c>
      <c r="H4105" t="s">
        <v>45</v>
      </c>
      <c r="I4105" t="s">
        <v>36</v>
      </c>
      <c r="J4105" t="s">
        <v>57</v>
      </c>
      <c r="K4105" s="16">
        <v>15</v>
      </c>
      <c r="L4105" s="17">
        <v>699.86099999999999</v>
      </c>
      <c r="M4105" s="17">
        <v>55.988880000000002</v>
      </c>
      <c r="N4105" s="17">
        <v>24.166</v>
      </c>
      <c r="O4105" s="18">
        <f t="shared" si="129"/>
        <v>31.822880000000001</v>
      </c>
      <c r="P4105" s="17"/>
    </row>
    <row r="4106" spans="1:17" x14ac:dyDescent="0.2">
      <c r="A4106" s="5">
        <f t="shared" si="128"/>
        <v>5</v>
      </c>
      <c r="B4106" s="15">
        <v>45953</v>
      </c>
      <c r="C4106" t="s">
        <v>44</v>
      </c>
      <c r="D4106" t="s">
        <v>49</v>
      </c>
      <c r="E4106" t="s">
        <v>58</v>
      </c>
      <c r="H4106" t="s">
        <v>51</v>
      </c>
      <c r="I4106" t="s">
        <v>2</v>
      </c>
      <c r="J4106" t="s">
        <v>146</v>
      </c>
      <c r="K4106" s="16">
        <v>11</v>
      </c>
      <c r="L4106" s="17">
        <v>746.26900000000001</v>
      </c>
      <c r="M4106" s="17">
        <v>59.701520000000002</v>
      </c>
      <c r="N4106" s="17">
        <v>25.799000000000003</v>
      </c>
      <c r="O4106" s="18">
        <f t="shared" si="129"/>
        <v>33.902519999999996</v>
      </c>
      <c r="P4106" s="17"/>
    </row>
    <row r="4107" spans="1:17" x14ac:dyDescent="0.2">
      <c r="A4107" s="5">
        <f t="shared" si="128"/>
        <v>5</v>
      </c>
      <c r="B4107" s="15">
        <v>45953</v>
      </c>
      <c r="C4107" t="s">
        <v>46</v>
      </c>
      <c r="D4107" t="s">
        <v>49</v>
      </c>
      <c r="E4107" t="s">
        <v>58</v>
      </c>
      <c r="H4107" t="s">
        <v>35</v>
      </c>
      <c r="I4107" t="s">
        <v>42</v>
      </c>
      <c r="J4107" t="s">
        <v>52</v>
      </c>
      <c r="K4107" s="16">
        <v>12</v>
      </c>
      <c r="L4107" s="17">
        <v>722.79300000000001</v>
      </c>
      <c r="M4107" s="17">
        <v>57.823440000000005</v>
      </c>
      <c r="N4107" s="17">
        <v>41.275000000000006</v>
      </c>
      <c r="O4107" s="18">
        <f t="shared" si="129"/>
        <v>16.548439999999999</v>
      </c>
      <c r="P4107" s="17"/>
    </row>
    <row r="4108" spans="1:17" x14ac:dyDescent="0.2">
      <c r="A4108" s="5">
        <f t="shared" si="128"/>
        <v>5</v>
      </c>
      <c r="B4108" s="15">
        <v>45953</v>
      </c>
      <c r="C4108" t="s">
        <v>48</v>
      </c>
      <c r="D4108" t="s">
        <v>49</v>
      </c>
      <c r="E4108" t="s">
        <v>58</v>
      </c>
      <c r="H4108" t="s">
        <v>45</v>
      </c>
      <c r="I4108" t="s">
        <v>2</v>
      </c>
      <c r="J4108" t="s">
        <v>52</v>
      </c>
      <c r="K4108" s="16">
        <v>10</v>
      </c>
      <c r="L4108" s="17">
        <v>589.94000000000005</v>
      </c>
      <c r="M4108" s="17">
        <v>47.195200000000007</v>
      </c>
      <c r="N4108" s="17">
        <v>46.957999999999991</v>
      </c>
      <c r="O4108" s="18">
        <f t="shared" si="129"/>
        <v>0.23720000000001562</v>
      </c>
      <c r="P4108" s="17"/>
    </row>
    <row r="4109" spans="1:17" x14ac:dyDescent="0.2">
      <c r="A4109" s="5">
        <f t="shared" si="128"/>
        <v>5</v>
      </c>
      <c r="B4109" s="15">
        <v>45953</v>
      </c>
      <c r="C4109" t="s">
        <v>55</v>
      </c>
      <c r="D4109" t="s">
        <v>49</v>
      </c>
      <c r="E4109" t="s">
        <v>58</v>
      </c>
      <c r="H4109" t="s">
        <v>54</v>
      </c>
      <c r="I4109" t="s">
        <v>2</v>
      </c>
      <c r="J4109" t="s">
        <v>52</v>
      </c>
      <c r="K4109" s="16">
        <v>11</v>
      </c>
      <c r="L4109" s="17">
        <v>499.18700000000001</v>
      </c>
      <c r="M4109" s="17">
        <v>39.934960000000004</v>
      </c>
      <c r="N4109" s="17">
        <v>34.076999999999998</v>
      </c>
      <c r="O4109" s="18">
        <f t="shared" si="129"/>
        <v>5.8579600000000056</v>
      </c>
      <c r="P4109" s="17"/>
    </row>
    <row r="4110" spans="1:17" x14ac:dyDescent="0.2">
      <c r="A4110" s="5">
        <f t="shared" si="128"/>
        <v>6</v>
      </c>
      <c r="B4110" s="15">
        <v>45954</v>
      </c>
      <c r="C4110" t="s">
        <v>32</v>
      </c>
      <c r="D4110" t="s">
        <v>49</v>
      </c>
      <c r="E4110" t="s">
        <v>168</v>
      </c>
      <c r="H4110" t="s">
        <v>45</v>
      </c>
      <c r="I4110" t="s">
        <v>42</v>
      </c>
      <c r="J4110" t="s">
        <v>57</v>
      </c>
      <c r="K4110" s="16">
        <v>11</v>
      </c>
      <c r="L4110" s="17">
        <v>425.846</v>
      </c>
      <c r="M4110" s="17">
        <v>34.067680000000003</v>
      </c>
      <c r="N4110" s="17">
        <v>23.975000000000001</v>
      </c>
      <c r="O4110" s="18">
        <f t="shared" si="129"/>
        <v>10.092680000000001</v>
      </c>
      <c r="P4110" s="17"/>
    </row>
    <row r="4111" spans="1:17" x14ac:dyDescent="0.2">
      <c r="A4111" s="5">
        <f t="shared" ref="A4111:A4174" si="130">WEEKDAY(B4111)</f>
        <v>6</v>
      </c>
      <c r="B4111" s="15">
        <v>45954</v>
      </c>
      <c r="C4111" t="s">
        <v>39</v>
      </c>
      <c r="D4111" t="s">
        <v>49</v>
      </c>
      <c r="E4111" t="s">
        <v>168</v>
      </c>
      <c r="H4111" t="s">
        <v>35</v>
      </c>
      <c r="I4111" t="s">
        <v>42</v>
      </c>
      <c r="J4111" t="s">
        <v>57</v>
      </c>
      <c r="K4111" s="16">
        <v>7</v>
      </c>
      <c r="L4111" s="17">
        <v>418.673</v>
      </c>
      <c r="M4111" s="17">
        <v>33.493839999999999</v>
      </c>
      <c r="N4111" s="17">
        <v>26.510999999999999</v>
      </c>
      <c r="O4111" s="18">
        <f t="shared" ref="O4111:O4174" si="131">M4111-N4111</f>
        <v>6.9828399999999995</v>
      </c>
      <c r="P4111" s="17"/>
    </row>
    <row r="4112" spans="1:17" x14ac:dyDescent="0.2">
      <c r="A4112" s="5">
        <f t="shared" si="130"/>
        <v>6</v>
      </c>
      <c r="B4112" s="15">
        <v>45954</v>
      </c>
      <c r="C4112" t="s">
        <v>42</v>
      </c>
      <c r="D4112" t="s">
        <v>49</v>
      </c>
      <c r="E4112" t="s">
        <v>168</v>
      </c>
      <c r="H4112" t="s">
        <v>54</v>
      </c>
      <c r="I4112" t="s">
        <v>36</v>
      </c>
      <c r="J4112" t="s">
        <v>57</v>
      </c>
      <c r="K4112" s="16">
        <v>15</v>
      </c>
      <c r="L4112" s="17">
        <v>484.19799999999998</v>
      </c>
      <c r="M4112" s="17">
        <v>38.735839999999996</v>
      </c>
      <c r="N4112" s="17">
        <v>28.079000000000004</v>
      </c>
      <c r="O4112" s="18">
        <f t="shared" si="131"/>
        <v>10.656839999999992</v>
      </c>
      <c r="P4112" s="17"/>
    </row>
    <row r="4113" spans="1:17" x14ac:dyDescent="0.2">
      <c r="A4113" s="5">
        <f t="shared" si="130"/>
        <v>6</v>
      </c>
      <c r="B4113" s="15">
        <v>45954</v>
      </c>
      <c r="C4113" t="s">
        <v>36</v>
      </c>
      <c r="D4113" t="s">
        <v>49</v>
      </c>
      <c r="E4113" t="s">
        <v>168</v>
      </c>
      <c r="H4113" t="s">
        <v>51</v>
      </c>
      <c r="I4113" t="s">
        <v>2</v>
      </c>
      <c r="J4113" t="s">
        <v>57</v>
      </c>
      <c r="K4113" s="16">
        <v>17</v>
      </c>
      <c r="L4113" s="17">
        <v>533.13699999999994</v>
      </c>
      <c r="M4113" s="17">
        <v>42.650959999999998</v>
      </c>
      <c r="N4113" s="17">
        <v>30.75</v>
      </c>
      <c r="O4113" s="18">
        <f t="shared" si="131"/>
        <v>11.900959999999998</v>
      </c>
      <c r="P4113" s="17"/>
    </row>
    <row r="4114" spans="1:17" x14ac:dyDescent="0.2">
      <c r="A4114" s="5">
        <f t="shared" si="130"/>
        <v>6</v>
      </c>
      <c r="B4114" s="15">
        <v>45954</v>
      </c>
      <c r="C4114" t="s">
        <v>44</v>
      </c>
      <c r="D4114" t="s">
        <v>49</v>
      </c>
      <c r="E4114" t="s">
        <v>168</v>
      </c>
      <c r="H4114" t="s">
        <v>54</v>
      </c>
      <c r="I4114" t="s">
        <v>2</v>
      </c>
      <c r="J4114" t="s">
        <v>52</v>
      </c>
      <c r="K4114" s="16">
        <v>12</v>
      </c>
      <c r="L4114" s="17">
        <v>483.416</v>
      </c>
      <c r="M4114" s="17">
        <v>38.673279999999998</v>
      </c>
      <c r="N4114" s="17">
        <v>32.606000000000002</v>
      </c>
      <c r="O4114" s="18">
        <f t="shared" si="131"/>
        <v>6.0672799999999967</v>
      </c>
      <c r="P4114" s="17"/>
    </row>
    <row r="4115" spans="1:17" x14ac:dyDescent="0.2">
      <c r="A4115" s="5">
        <f t="shared" si="130"/>
        <v>6</v>
      </c>
      <c r="B4115" s="15">
        <v>45954</v>
      </c>
      <c r="C4115" t="s">
        <v>46</v>
      </c>
      <c r="D4115" t="s">
        <v>49</v>
      </c>
      <c r="E4115" t="s">
        <v>168</v>
      </c>
      <c r="H4115" t="s">
        <v>54</v>
      </c>
      <c r="I4115" t="s">
        <v>2</v>
      </c>
      <c r="J4115" t="s">
        <v>52</v>
      </c>
      <c r="K4115" s="16">
        <v>13</v>
      </c>
      <c r="L4115" s="17">
        <v>519.89099999999996</v>
      </c>
      <c r="M4115" s="17">
        <v>41.591279999999998</v>
      </c>
      <c r="N4115" s="17">
        <v>27.303000000000001</v>
      </c>
      <c r="O4115" s="18">
        <f t="shared" si="131"/>
        <v>14.288279999999997</v>
      </c>
      <c r="P4115" s="17"/>
    </row>
    <row r="4116" spans="1:17" x14ac:dyDescent="0.2">
      <c r="A4116" s="5">
        <f t="shared" si="130"/>
        <v>6</v>
      </c>
      <c r="B4116" s="15">
        <v>45954</v>
      </c>
      <c r="C4116" t="s">
        <v>48</v>
      </c>
      <c r="D4116" t="s">
        <v>49</v>
      </c>
      <c r="E4116" t="s">
        <v>168</v>
      </c>
      <c r="H4116" t="s">
        <v>54</v>
      </c>
      <c r="I4116" t="s">
        <v>36</v>
      </c>
      <c r="J4116" t="s">
        <v>57</v>
      </c>
      <c r="K4116" s="16">
        <v>16</v>
      </c>
      <c r="L4116" s="17">
        <v>689.43</v>
      </c>
      <c r="M4116" s="17">
        <v>55.154399999999995</v>
      </c>
      <c r="N4116" s="17">
        <v>28.300000000000004</v>
      </c>
      <c r="O4116" s="18">
        <f t="shared" si="131"/>
        <v>26.854399999999991</v>
      </c>
      <c r="P4116" s="17"/>
    </row>
    <row r="4117" spans="1:17" x14ac:dyDescent="0.2">
      <c r="A4117" s="5">
        <f t="shared" si="130"/>
        <v>6</v>
      </c>
      <c r="B4117" s="15">
        <v>45954</v>
      </c>
      <c r="C4117" t="s">
        <v>55</v>
      </c>
      <c r="D4117" t="s">
        <v>49</v>
      </c>
      <c r="E4117" t="s">
        <v>168</v>
      </c>
      <c r="H4117" t="s">
        <v>54</v>
      </c>
      <c r="I4117" t="s">
        <v>42</v>
      </c>
      <c r="J4117" t="s">
        <v>57</v>
      </c>
      <c r="K4117" s="16">
        <v>15</v>
      </c>
      <c r="L4117" s="17">
        <v>632.303</v>
      </c>
      <c r="M4117" s="17">
        <v>50.584240000000001</v>
      </c>
      <c r="N4117" s="17">
        <v>29.124000000000006</v>
      </c>
      <c r="O4117" s="18">
        <f t="shared" si="131"/>
        <v>21.460239999999995</v>
      </c>
      <c r="P4117" s="17"/>
      <c r="Q4117" t="s">
        <v>2</v>
      </c>
    </row>
    <row r="4118" spans="1:17" x14ac:dyDescent="0.2">
      <c r="A4118" s="5">
        <f t="shared" si="130"/>
        <v>6</v>
      </c>
      <c r="B4118" s="15">
        <v>45954</v>
      </c>
      <c r="C4118" t="s">
        <v>70</v>
      </c>
      <c r="D4118" t="s">
        <v>49</v>
      </c>
      <c r="E4118" t="s">
        <v>168</v>
      </c>
      <c r="H4118" t="s">
        <v>54</v>
      </c>
      <c r="I4118" t="s">
        <v>42</v>
      </c>
      <c r="J4118" t="s">
        <v>57</v>
      </c>
      <c r="K4118" s="16">
        <v>15</v>
      </c>
      <c r="L4118" s="17">
        <v>776.04200000000003</v>
      </c>
      <c r="M4118" s="17">
        <v>62.083360000000006</v>
      </c>
      <c r="N4118" s="17">
        <v>49.734000000000002</v>
      </c>
      <c r="O4118" s="18">
        <f t="shared" si="131"/>
        <v>12.349360000000004</v>
      </c>
      <c r="P4118" s="17"/>
    </row>
    <row r="4119" spans="1:17" x14ac:dyDescent="0.2">
      <c r="A4119" s="5">
        <f t="shared" si="130"/>
        <v>6</v>
      </c>
      <c r="B4119" s="15">
        <v>45954</v>
      </c>
      <c r="C4119" t="s">
        <v>74</v>
      </c>
      <c r="D4119" t="s">
        <v>49</v>
      </c>
      <c r="E4119" t="s">
        <v>168</v>
      </c>
      <c r="H4119" t="s">
        <v>54</v>
      </c>
      <c r="I4119" t="s">
        <v>42</v>
      </c>
      <c r="J4119" t="s">
        <v>57</v>
      </c>
      <c r="K4119" s="16">
        <v>14</v>
      </c>
      <c r="L4119" s="17">
        <v>742.33299999999997</v>
      </c>
      <c r="M4119" s="17">
        <v>59.38664</v>
      </c>
      <c r="N4119" s="17">
        <v>35.850999999999999</v>
      </c>
      <c r="O4119" s="18">
        <f t="shared" si="131"/>
        <v>23.535640000000001</v>
      </c>
      <c r="P4119" s="17"/>
    </row>
    <row r="4120" spans="1:17" x14ac:dyDescent="0.2">
      <c r="A4120" s="5">
        <f t="shared" si="130"/>
        <v>6</v>
      </c>
      <c r="B4120" s="15">
        <v>45954</v>
      </c>
      <c r="C4120" t="s">
        <v>32</v>
      </c>
      <c r="D4120" t="s">
        <v>49</v>
      </c>
      <c r="E4120" t="s">
        <v>66</v>
      </c>
      <c r="H4120" t="s">
        <v>54</v>
      </c>
      <c r="I4120" t="s">
        <v>36</v>
      </c>
      <c r="J4120" t="s">
        <v>57</v>
      </c>
      <c r="K4120" s="16">
        <v>12</v>
      </c>
      <c r="L4120" s="17">
        <v>441.09500000000003</v>
      </c>
      <c r="M4120" s="17">
        <v>35.287600000000005</v>
      </c>
      <c r="N4120" s="17">
        <v>23.574999999999999</v>
      </c>
      <c r="O4120" s="18">
        <f t="shared" si="131"/>
        <v>11.712600000000005</v>
      </c>
      <c r="P4120" s="17"/>
    </row>
    <row r="4121" spans="1:17" x14ac:dyDescent="0.2">
      <c r="A4121" s="5">
        <f t="shared" si="130"/>
        <v>6</v>
      </c>
      <c r="B4121" s="15">
        <v>45954</v>
      </c>
      <c r="C4121" t="s">
        <v>39</v>
      </c>
      <c r="D4121" t="s">
        <v>49</v>
      </c>
      <c r="E4121" t="s">
        <v>66</v>
      </c>
      <c r="H4121" t="s">
        <v>54</v>
      </c>
      <c r="I4121" t="s">
        <v>36</v>
      </c>
      <c r="J4121" t="s">
        <v>57</v>
      </c>
      <c r="K4121" s="16">
        <v>13</v>
      </c>
      <c r="L4121" s="17">
        <v>500.90699999999998</v>
      </c>
      <c r="M4121" s="17">
        <v>40.072560000000003</v>
      </c>
      <c r="N4121" s="17">
        <v>26.140999999999998</v>
      </c>
      <c r="O4121" s="18">
        <f t="shared" si="131"/>
        <v>13.931560000000005</v>
      </c>
      <c r="P4121" s="17"/>
    </row>
    <row r="4122" spans="1:17" x14ac:dyDescent="0.2">
      <c r="A4122" s="5">
        <f t="shared" si="130"/>
        <v>6</v>
      </c>
      <c r="B4122" s="15">
        <v>45954</v>
      </c>
      <c r="C4122" t="s">
        <v>42</v>
      </c>
      <c r="D4122" t="s">
        <v>49</v>
      </c>
      <c r="E4122" t="s">
        <v>66</v>
      </c>
      <c r="H4122" t="s">
        <v>45</v>
      </c>
      <c r="I4122" t="s">
        <v>2</v>
      </c>
      <c r="J4122" t="s">
        <v>52</v>
      </c>
      <c r="K4122" s="16">
        <v>9</v>
      </c>
      <c r="L4122" s="17">
        <v>461.161</v>
      </c>
      <c r="M4122" s="17">
        <v>36.892879999999998</v>
      </c>
      <c r="N4122" s="17">
        <v>20.99</v>
      </c>
      <c r="O4122" s="18">
        <f t="shared" si="131"/>
        <v>15.90288</v>
      </c>
      <c r="P4122" s="17"/>
    </row>
    <row r="4123" spans="1:17" x14ac:dyDescent="0.2">
      <c r="A4123" s="5">
        <f t="shared" si="130"/>
        <v>6</v>
      </c>
      <c r="B4123" s="15">
        <v>45954</v>
      </c>
      <c r="C4123" t="s">
        <v>36</v>
      </c>
      <c r="D4123" t="s">
        <v>49</v>
      </c>
      <c r="E4123" t="s">
        <v>66</v>
      </c>
      <c r="H4123" t="s">
        <v>54</v>
      </c>
      <c r="I4123" t="s">
        <v>36</v>
      </c>
      <c r="J4123" t="s">
        <v>57</v>
      </c>
      <c r="K4123" s="16">
        <v>11</v>
      </c>
      <c r="L4123" s="17">
        <v>579.67700000000002</v>
      </c>
      <c r="M4123" s="17">
        <v>46.374160000000003</v>
      </c>
      <c r="N4123" s="17">
        <v>19.518999999999998</v>
      </c>
      <c r="O4123" s="18">
        <f t="shared" si="131"/>
        <v>26.855160000000005</v>
      </c>
      <c r="P4123" s="17"/>
    </row>
    <row r="4124" spans="1:17" x14ac:dyDescent="0.2">
      <c r="A4124" s="5">
        <f t="shared" si="130"/>
        <v>6</v>
      </c>
      <c r="B4124" s="15">
        <v>45954</v>
      </c>
      <c r="C4124" t="s">
        <v>44</v>
      </c>
      <c r="D4124" t="s">
        <v>49</v>
      </c>
      <c r="E4124" t="s">
        <v>66</v>
      </c>
      <c r="H4124" t="s">
        <v>54</v>
      </c>
      <c r="I4124" t="s">
        <v>2</v>
      </c>
      <c r="J4124" t="s">
        <v>52</v>
      </c>
      <c r="K4124" s="16">
        <v>10</v>
      </c>
      <c r="L4124" s="17">
        <v>593.03</v>
      </c>
      <c r="M4124" s="17">
        <v>47.442399999999999</v>
      </c>
      <c r="N4124" s="17">
        <v>32.195</v>
      </c>
      <c r="O4124" s="18">
        <f t="shared" si="131"/>
        <v>15.247399999999999</v>
      </c>
      <c r="P4124" s="17"/>
    </row>
    <row r="4125" spans="1:17" x14ac:dyDescent="0.2">
      <c r="A4125" s="5">
        <f t="shared" si="130"/>
        <v>6</v>
      </c>
      <c r="B4125" s="15">
        <v>45954</v>
      </c>
      <c r="C4125" t="s">
        <v>46</v>
      </c>
      <c r="D4125" t="s">
        <v>49</v>
      </c>
      <c r="E4125" t="s">
        <v>66</v>
      </c>
      <c r="H4125" t="s">
        <v>45</v>
      </c>
      <c r="I4125" t="s">
        <v>2</v>
      </c>
      <c r="J4125" t="s">
        <v>117</v>
      </c>
      <c r="K4125" s="16">
        <v>9</v>
      </c>
      <c r="L4125" s="17">
        <v>571.1</v>
      </c>
      <c r="M4125" s="17">
        <v>45.688000000000002</v>
      </c>
      <c r="N4125" s="17">
        <v>23.173000000000002</v>
      </c>
      <c r="O4125" s="18">
        <f t="shared" si="131"/>
        <v>22.515000000000001</v>
      </c>
      <c r="P4125" s="17"/>
    </row>
    <row r="4126" spans="1:17" x14ac:dyDescent="0.2">
      <c r="A4126" s="5">
        <f t="shared" si="130"/>
        <v>6</v>
      </c>
      <c r="B4126" s="15">
        <v>45954</v>
      </c>
      <c r="C4126" t="s">
        <v>48</v>
      </c>
      <c r="D4126" t="s">
        <v>49</v>
      </c>
      <c r="E4126" t="s">
        <v>66</v>
      </c>
      <c r="H4126" t="s">
        <v>54</v>
      </c>
      <c r="I4126" t="s">
        <v>2</v>
      </c>
      <c r="J4126" t="s">
        <v>52</v>
      </c>
      <c r="K4126" s="16">
        <v>10</v>
      </c>
      <c r="L4126" s="17">
        <v>550.05100000000004</v>
      </c>
      <c r="M4126" s="17">
        <v>44.004080000000002</v>
      </c>
      <c r="N4126" s="17">
        <v>37.965000000000003</v>
      </c>
      <c r="O4126" s="18">
        <f t="shared" si="131"/>
        <v>6.0390799999999984</v>
      </c>
      <c r="P4126" s="17"/>
    </row>
    <row r="4127" spans="1:17" x14ac:dyDescent="0.2">
      <c r="A4127" s="5">
        <f t="shared" si="130"/>
        <v>6</v>
      </c>
      <c r="B4127" s="15">
        <v>45954</v>
      </c>
      <c r="C4127" t="s">
        <v>55</v>
      </c>
      <c r="D4127" t="s">
        <v>49</v>
      </c>
      <c r="E4127" t="s">
        <v>66</v>
      </c>
      <c r="H4127" t="s">
        <v>35</v>
      </c>
      <c r="I4127" t="s">
        <v>36</v>
      </c>
      <c r="J4127" t="s">
        <v>57</v>
      </c>
      <c r="K4127" s="16">
        <v>10</v>
      </c>
      <c r="L4127" s="17">
        <v>482.363</v>
      </c>
      <c r="M4127" s="17">
        <v>38.589040000000004</v>
      </c>
      <c r="N4127" s="17">
        <v>20.968</v>
      </c>
      <c r="O4127" s="18">
        <f t="shared" si="131"/>
        <v>17.621040000000004</v>
      </c>
      <c r="P4127" s="17"/>
    </row>
    <row r="4128" spans="1:17" x14ac:dyDescent="0.2">
      <c r="A4128" s="5">
        <f t="shared" si="130"/>
        <v>7</v>
      </c>
      <c r="B4128" s="15">
        <v>45955</v>
      </c>
      <c r="C4128" t="s">
        <v>32</v>
      </c>
      <c r="D4128" t="s">
        <v>49</v>
      </c>
      <c r="E4128" t="s">
        <v>107</v>
      </c>
      <c r="H4128" t="s">
        <v>35</v>
      </c>
      <c r="I4128" t="s">
        <v>39</v>
      </c>
      <c r="J4128" t="s">
        <v>117</v>
      </c>
      <c r="K4128" s="16">
        <v>7</v>
      </c>
      <c r="L4128" s="17">
        <v>156.91900000000001</v>
      </c>
      <c r="M4128" s="17">
        <v>12.553520000000001</v>
      </c>
      <c r="N4128" s="17">
        <v>44.855000000000004</v>
      </c>
      <c r="O4128" s="18">
        <f t="shared" si="131"/>
        <v>-32.301480000000005</v>
      </c>
      <c r="P4128" s="17"/>
      <c r="Q4128" t="s">
        <v>2</v>
      </c>
    </row>
    <row r="4129" spans="1:17" x14ac:dyDescent="0.2">
      <c r="A4129" s="5">
        <f t="shared" si="130"/>
        <v>7</v>
      </c>
      <c r="B4129" s="15">
        <v>45955</v>
      </c>
      <c r="C4129" t="s">
        <v>39</v>
      </c>
      <c r="D4129" t="s">
        <v>49</v>
      </c>
      <c r="E4129" t="s">
        <v>107</v>
      </c>
      <c r="H4129" t="s">
        <v>35</v>
      </c>
      <c r="I4129" t="s">
        <v>32</v>
      </c>
      <c r="J4129" t="s">
        <v>57</v>
      </c>
      <c r="K4129" s="16">
        <v>10</v>
      </c>
      <c r="L4129" s="17">
        <v>402.89600000000002</v>
      </c>
      <c r="M4129" s="17">
        <v>32.231680000000004</v>
      </c>
      <c r="N4129" s="17">
        <v>53.138999999999996</v>
      </c>
      <c r="O4129" s="18">
        <f t="shared" si="131"/>
        <v>-20.907319999999991</v>
      </c>
      <c r="P4129" s="17"/>
    </row>
    <row r="4130" spans="1:17" x14ac:dyDescent="0.2">
      <c r="A4130" s="5">
        <f t="shared" si="130"/>
        <v>7</v>
      </c>
      <c r="B4130" s="15">
        <v>45955</v>
      </c>
      <c r="C4130" t="s">
        <v>42</v>
      </c>
      <c r="D4130" t="s">
        <v>49</v>
      </c>
      <c r="E4130" t="s">
        <v>107</v>
      </c>
      <c r="H4130" t="s">
        <v>35</v>
      </c>
      <c r="I4130" t="s">
        <v>32</v>
      </c>
      <c r="J4130" t="s">
        <v>57</v>
      </c>
      <c r="K4130" s="16">
        <v>8</v>
      </c>
      <c r="L4130" s="17">
        <v>310.87299999999999</v>
      </c>
      <c r="M4130" s="17">
        <v>24.86984</v>
      </c>
      <c r="N4130" s="17">
        <v>62.242999999999995</v>
      </c>
      <c r="O4130" s="18">
        <f t="shared" si="131"/>
        <v>-37.373159999999999</v>
      </c>
      <c r="P4130" s="17"/>
    </row>
    <row r="4131" spans="1:17" x14ac:dyDescent="0.2">
      <c r="A4131" s="5">
        <f t="shared" si="130"/>
        <v>7</v>
      </c>
      <c r="B4131" s="15">
        <v>45955</v>
      </c>
      <c r="C4131" t="s">
        <v>36</v>
      </c>
      <c r="D4131" t="s">
        <v>49</v>
      </c>
      <c r="E4131" t="s">
        <v>107</v>
      </c>
      <c r="H4131" t="s">
        <v>54</v>
      </c>
      <c r="I4131" t="s">
        <v>2</v>
      </c>
      <c r="J4131" t="s">
        <v>52</v>
      </c>
      <c r="K4131" s="16">
        <v>13</v>
      </c>
      <c r="L4131" s="17">
        <v>471.26600000000002</v>
      </c>
      <c r="M4131" s="17">
        <v>37.701280000000004</v>
      </c>
      <c r="N4131" s="17">
        <v>37.678000000000004</v>
      </c>
      <c r="O4131" s="18">
        <f t="shared" si="131"/>
        <v>2.3279999999999745E-2</v>
      </c>
      <c r="P4131" s="17"/>
    </row>
    <row r="4132" spans="1:17" x14ac:dyDescent="0.2">
      <c r="A4132" s="5">
        <f t="shared" si="130"/>
        <v>7</v>
      </c>
      <c r="B4132" s="15">
        <v>45955</v>
      </c>
      <c r="C4132" t="s">
        <v>44</v>
      </c>
      <c r="D4132" t="s">
        <v>49</v>
      </c>
      <c r="E4132" t="s">
        <v>107</v>
      </c>
      <c r="H4132" t="s">
        <v>51</v>
      </c>
      <c r="I4132" t="s">
        <v>2</v>
      </c>
      <c r="J4132" t="s">
        <v>57</v>
      </c>
      <c r="K4132" s="16">
        <v>12</v>
      </c>
      <c r="L4132" s="17">
        <v>451.72300000000001</v>
      </c>
      <c r="M4132" s="17">
        <v>36.137840000000004</v>
      </c>
      <c r="N4132" s="17">
        <v>20.64</v>
      </c>
      <c r="O4132" s="18">
        <f t="shared" si="131"/>
        <v>15.497840000000004</v>
      </c>
      <c r="P4132" s="17"/>
    </row>
    <row r="4133" spans="1:17" x14ac:dyDescent="0.2">
      <c r="A4133" s="5">
        <f t="shared" si="130"/>
        <v>7</v>
      </c>
      <c r="B4133" s="15">
        <v>45955</v>
      </c>
      <c r="C4133" t="s">
        <v>46</v>
      </c>
      <c r="D4133" t="s">
        <v>49</v>
      </c>
      <c r="E4133" t="s">
        <v>107</v>
      </c>
      <c r="H4133" t="s">
        <v>54</v>
      </c>
      <c r="I4133" t="s">
        <v>42</v>
      </c>
      <c r="J4133" t="s">
        <v>57</v>
      </c>
      <c r="K4133" s="16">
        <v>14</v>
      </c>
      <c r="L4133" s="17">
        <v>564.41499999999996</v>
      </c>
      <c r="M4133" s="17">
        <v>45.153199999999998</v>
      </c>
      <c r="N4133" s="17">
        <v>31.433000000000003</v>
      </c>
      <c r="O4133" s="18">
        <f t="shared" si="131"/>
        <v>13.720199999999995</v>
      </c>
      <c r="P4133" s="17"/>
    </row>
    <row r="4134" spans="1:17" x14ac:dyDescent="0.2">
      <c r="A4134" s="5">
        <f t="shared" si="130"/>
        <v>7</v>
      </c>
      <c r="B4134" s="15">
        <v>45955</v>
      </c>
      <c r="C4134" t="s">
        <v>48</v>
      </c>
      <c r="D4134" t="s">
        <v>49</v>
      </c>
      <c r="E4134" t="s">
        <v>107</v>
      </c>
      <c r="H4134" t="s">
        <v>54</v>
      </c>
      <c r="I4134" t="s">
        <v>2</v>
      </c>
      <c r="J4134" t="s">
        <v>117</v>
      </c>
      <c r="K4134" s="16">
        <v>7</v>
      </c>
      <c r="L4134" s="17">
        <v>19.513999999999999</v>
      </c>
      <c r="M4134" s="17">
        <v>1.5611200000000001</v>
      </c>
      <c r="N4134" s="17">
        <v>34.203000000000003</v>
      </c>
      <c r="O4134" s="18">
        <f t="shared" si="131"/>
        <v>-32.64188</v>
      </c>
      <c r="P4134" s="17" t="s">
        <v>2</v>
      </c>
    </row>
    <row r="4135" spans="1:17" x14ac:dyDescent="0.2">
      <c r="A4135" s="5">
        <f t="shared" si="130"/>
        <v>7</v>
      </c>
      <c r="B4135" s="15">
        <v>45955</v>
      </c>
      <c r="C4135" t="s">
        <v>188</v>
      </c>
      <c r="D4135" t="s">
        <v>49</v>
      </c>
      <c r="E4135" t="s">
        <v>107</v>
      </c>
      <c r="H4135" t="s">
        <v>35</v>
      </c>
      <c r="J4135" t="s">
        <v>155</v>
      </c>
      <c r="K4135" s="16">
        <v>5</v>
      </c>
      <c r="L4135" s="17">
        <v>13.147</v>
      </c>
      <c r="M4135" s="17">
        <f>L4135*0.08</f>
        <v>1.05176</v>
      </c>
      <c r="N4135" s="17">
        <v>33.271999999999998</v>
      </c>
      <c r="O4135" s="18">
        <f t="shared" si="131"/>
        <v>-32.220239999999997</v>
      </c>
      <c r="P4135" s="17"/>
      <c r="Q4135" t="s">
        <v>2</v>
      </c>
    </row>
    <row r="4136" spans="1:17" x14ac:dyDescent="0.2">
      <c r="A4136" s="5">
        <f t="shared" si="130"/>
        <v>7</v>
      </c>
      <c r="B4136" s="15">
        <v>45955</v>
      </c>
      <c r="C4136" t="s">
        <v>32</v>
      </c>
      <c r="D4136" t="s">
        <v>33</v>
      </c>
      <c r="E4136" t="s">
        <v>105</v>
      </c>
      <c r="H4136" t="s">
        <v>54</v>
      </c>
      <c r="I4136" t="s">
        <v>2</v>
      </c>
      <c r="J4136" t="s">
        <v>43</v>
      </c>
      <c r="K4136" s="16">
        <v>10</v>
      </c>
      <c r="L4136" s="17">
        <v>525.16899999999998</v>
      </c>
      <c r="M4136" s="17">
        <v>42.01352</v>
      </c>
      <c r="N4136" s="17">
        <v>69.841999999999985</v>
      </c>
      <c r="O4136" s="18">
        <f t="shared" si="131"/>
        <v>-27.828479999999985</v>
      </c>
      <c r="P4136" s="17"/>
      <c r="Q4136" t="s">
        <v>2</v>
      </c>
    </row>
    <row r="4137" spans="1:17" x14ac:dyDescent="0.2">
      <c r="A4137" s="5">
        <f t="shared" si="130"/>
        <v>7</v>
      </c>
      <c r="B4137" s="15">
        <v>45955</v>
      </c>
      <c r="C4137" t="s">
        <v>39</v>
      </c>
      <c r="D4137" t="s">
        <v>33</v>
      </c>
      <c r="E4137" t="s">
        <v>105</v>
      </c>
      <c r="H4137" t="s">
        <v>62</v>
      </c>
      <c r="I4137" t="s">
        <v>2</v>
      </c>
      <c r="J4137" t="s">
        <v>52</v>
      </c>
      <c r="K4137" s="16">
        <v>7</v>
      </c>
      <c r="L4137" s="17">
        <v>354.51</v>
      </c>
      <c r="M4137" s="17">
        <v>28.360800000000001</v>
      </c>
      <c r="N4137" s="17">
        <v>99.297999999999988</v>
      </c>
      <c r="O4137" s="18">
        <f t="shared" si="131"/>
        <v>-70.93719999999999</v>
      </c>
      <c r="P4137" s="17"/>
    </row>
    <row r="4138" spans="1:17" x14ac:dyDescent="0.2">
      <c r="A4138" s="5">
        <f t="shared" si="130"/>
        <v>7</v>
      </c>
      <c r="B4138" s="15">
        <v>45955</v>
      </c>
      <c r="C4138" t="s">
        <v>42</v>
      </c>
      <c r="D4138" t="s">
        <v>33</v>
      </c>
      <c r="E4138" t="s">
        <v>105</v>
      </c>
      <c r="F4138" t="s">
        <v>53</v>
      </c>
      <c r="H4138" t="s">
        <v>54</v>
      </c>
      <c r="I4138" t="s">
        <v>2</v>
      </c>
      <c r="J4138" t="s">
        <v>47</v>
      </c>
      <c r="K4138" s="16">
        <v>15</v>
      </c>
      <c r="L4138" s="17">
        <v>6400.049</v>
      </c>
      <c r="M4138" s="17">
        <v>512.00391999999999</v>
      </c>
      <c r="N4138" s="17">
        <v>115.91000000000001</v>
      </c>
      <c r="O4138" s="18">
        <f t="shared" si="131"/>
        <v>396.09391999999997</v>
      </c>
      <c r="P4138" s="17"/>
    </row>
    <row r="4139" spans="1:17" x14ac:dyDescent="0.2">
      <c r="A4139" s="5">
        <f t="shared" si="130"/>
        <v>7</v>
      </c>
      <c r="B4139" s="15">
        <v>45955</v>
      </c>
      <c r="C4139" t="s">
        <v>36</v>
      </c>
      <c r="D4139" t="s">
        <v>33</v>
      </c>
      <c r="E4139" t="s">
        <v>105</v>
      </c>
      <c r="H4139" t="s">
        <v>62</v>
      </c>
      <c r="I4139" t="s">
        <v>2</v>
      </c>
      <c r="J4139" t="s">
        <v>52</v>
      </c>
      <c r="K4139" s="16">
        <v>8</v>
      </c>
      <c r="L4139" s="17">
        <v>706.86</v>
      </c>
      <c r="M4139" s="17">
        <v>56.5488</v>
      </c>
      <c r="N4139" s="17">
        <v>106.74699999999999</v>
      </c>
      <c r="O4139" s="18">
        <f t="shared" si="131"/>
        <v>-50.198199999999986</v>
      </c>
      <c r="P4139" s="17"/>
    </row>
    <row r="4140" spans="1:17" x14ac:dyDescent="0.2">
      <c r="A4140" s="5">
        <f t="shared" si="130"/>
        <v>7</v>
      </c>
      <c r="B4140" s="15">
        <v>45955</v>
      </c>
      <c r="C4140" t="s">
        <v>44</v>
      </c>
      <c r="D4140" t="s">
        <v>33</v>
      </c>
      <c r="E4140" t="s">
        <v>105</v>
      </c>
      <c r="H4140" t="s">
        <v>62</v>
      </c>
      <c r="I4140" t="s">
        <v>2</v>
      </c>
      <c r="J4140" t="s">
        <v>40</v>
      </c>
      <c r="K4140" s="16">
        <v>10</v>
      </c>
      <c r="L4140" s="17">
        <v>665.96100000000001</v>
      </c>
      <c r="M4140" s="17">
        <v>53.276880000000006</v>
      </c>
      <c r="N4140" s="17">
        <v>105.82799999999997</v>
      </c>
      <c r="O4140" s="18">
        <f t="shared" si="131"/>
        <v>-52.551119999999969</v>
      </c>
      <c r="P4140" s="17"/>
    </row>
    <row r="4141" spans="1:17" x14ac:dyDescent="0.2">
      <c r="A4141" s="5">
        <f t="shared" si="130"/>
        <v>7</v>
      </c>
      <c r="B4141" s="15">
        <v>45955</v>
      </c>
      <c r="C4141" t="s">
        <v>46</v>
      </c>
      <c r="D4141" t="s">
        <v>33</v>
      </c>
      <c r="E4141" t="s">
        <v>105</v>
      </c>
      <c r="H4141" t="s">
        <v>63</v>
      </c>
      <c r="I4141" t="s">
        <v>121</v>
      </c>
      <c r="J4141" t="s">
        <v>43</v>
      </c>
      <c r="K4141" s="16">
        <v>8</v>
      </c>
      <c r="L4141" s="17">
        <v>637.71299999999997</v>
      </c>
      <c r="M4141" s="17">
        <v>51.017040000000001</v>
      </c>
      <c r="N4141" s="17">
        <v>217.173</v>
      </c>
      <c r="O4141" s="18">
        <f t="shared" si="131"/>
        <v>-166.15595999999999</v>
      </c>
      <c r="P4141" s="17"/>
    </row>
    <row r="4142" spans="1:17" x14ac:dyDescent="0.2">
      <c r="A4142" s="5">
        <f t="shared" si="130"/>
        <v>7</v>
      </c>
      <c r="B4142" s="15">
        <v>45955</v>
      </c>
      <c r="C4142" t="s">
        <v>48</v>
      </c>
      <c r="D4142" t="s">
        <v>33</v>
      </c>
      <c r="E4142" t="s">
        <v>105</v>
      </c>
      <c r="H4142" t="s">
        <v>62</v>
      </c>
      <c r="I4142" t="s">
        <v>2</v>
      </c>
      <c r="J4142" t="s">
        <v>43</v>
      </c>
      <c r="K4142" s="16">
        <v>6</v>
      </c>
      <c r="L4142" s="17">
        <v>372.52699999999999</v>
      </c>
      <c r="M4142" s="17">
        <v>29.802160000000001</v>
      </c>
      <c r="N4142" s="17">
        <v>107.158</v>
      </c>
      <c r="O4142" s="18">
        <f t="shared" si="131"/>
        <v>-77.355840000000001</v>
      </c>
      <c r="P4142" s="17"/>
    </row>
    <row r="4143" spans="1:17" x14ac:dyDescent="0.2">
      <c r="A4143" s="5">
        <f t="shared" si="130"/>
        <v>7</v>
      </c>
      <c r="B4143" s="15">
        <v>45955</v>
      </c>
      <c r="C4143" t="s">
        <v>55</v>
      </c>
      <c r="D4143" t="s">
        <v>33</v>
      </c>
      <c r="E4143" t="s">
        <v>105</v>
      </c>
      <c r="H4143" t="s">
        <v>35</v>
      </c>
      <c r="I4143" t="s">
        <v>32</v>
      </c>
      <c r="J4143" t="s">
        <v>40</v>
      </c>
      <c r="K4143" s="16">
        <v>9</v>
      </c>
      <c r="L4143" s="17">
        <v>541.20299999999997</v>
      </c>
      <c r="M4143" s="17">
        <v>43.296239999999997</v>
      </c>
      <c r="N4143" s="17">
        <v>67.427999999999997</v>
      </c>
      <c r="O4143" s="18">
        <f t="shared" si="131"/>
        <v>-24.13176</v>
      </c>
      <c r="P4143" s="17"/>
    </row>
    <row r="4144" spans="1:17" x14ac:dyDescent="0.2">
      <c r="A4144" s="5">
        <f t="shared" si="130"/>
        <v>1</v>
      </c>
      <c r="B4144" s="15">
        <v>45956</v>
      </c>
      <c r="C4144" t="s">
        <v>32</v>
      </c>
      <c r="D4144" t="s">
        <v>49</v>
      </c>
      <c r="E4144" t="s">
        <v>189</v>
      </c>
      <c r="H4144" t="s">
        <v>35</v>
      </c>
      <c r="I4144" t="s">
        <v>2</v>
      </c>
      <c r="J4144" t="s">
        <v>57</v>
      </c>
      <c r="K4144" s="16">
        <v>11</v>
      </c>
      <c r="L4144" s="17">
        <v>251.745</v>
      </c>
      <c r="M4144" s="17">
        <v>20.139600000000002</v>
      </c>
      <c r="N4144" s="17">
        <v>13.803999999999998</v>
      </c>
      <c r="O4144" s="18">
        <f t="shared" si="131"/>
        <v>6.335600000000003</v>
      </c>
      <c r="P4144" s="17"/>
    </row>
    <row r="4145" spans="1:17" x14ac:dyDescent="0.2">
      <c r="A4145" s="5">
        <f t="shared" si="130"/>
        <v>1</v>
      </c>
      <c r="B4145" s="15">
        <v>45956</v>
      </c>
      <c r="C4145" t="s">
        <v>39</v>
      </c>
      <c r="D4145" t="s">
        <v>49</v>
      </c>
      <c r="E4145" t="s">
        <v>189</v>
      </c>
      <c r="H4145" t="s">
        <v>35</v>
      </c>
      <c r="I4145" t="s">
        <v>2</v>
      </c>
      <c r="J4145" t="s">
        <v>57</v>
      </c>
      <c r="K4145" s="16">
        <v>5</v>
      </c>
      <c r="L4145" s="17">
        <v>164.69900000000001</v>
      </c>
      <c r="M4145" s="17">
        <v>13.175920000000001</v>
      </c>
      <c r="N4145" s="17">
        <v>14.274999999999999</v>
      </c>
      <c r="O4145" s="18">
        <f t="shared" si="131"/>
        <v>-1.0990799999999972</v>
      </c>
      <c r="P4145" s="17"/>
    </row>
    <row r="4146" spans="1:17" x14ac:dyDescent="0.2">
      <c r="A4146" s="5">
        <f t="shared" si="130"/>
        <v>1</v>
      </c>
      <c r="B4146" s="15">
        <v>45956</v>
      </c>
      <c r="C4146" t="s">
        <v>42</v>
      </c>
      <c r="D4146" t="s">
        <v>49</v>
      </c>
      <c r="E4146" t="s">
        <v>189</v>
      </c>
      <c r="H4146" t="s">
        <v>35</v>
      </c>
      <c r="I4146" t="s">
        <v>36</v>
      </c>
      <c r="J4146" t="s">
        <v>57</v>
      </c>
      <c r="K4146" s="16">
        <v>12</v>
      </c>
      <c r="L4146" s="17">
        <v>280.69400000000002</v>
      </c>
      <c r="M4146" s="17">
        <v>22.455520000000003</v>
      </c>
      <c r="N4146" s="17">
        <v>22.115000000000002</v>
      </c>
      <c r="O4146" s="18">
        <f t="shared" si="131"/>
        <v>0.34052000000000149</v>
      </c>
      <c r="P4146" s="17"/>
    </row>
    <row r="4147" spans="1:17" x14ac:dyDescent="0.2">
      <c r="A4147" s="5">
        <f t="shared" si="130"/>
        <v>1</v>
      </c>
      <c r="B4147" s="15">
        <v>45956</v>
      </c>
      <c r="C4147" t="s">
        <v>32</v>
      </c>
      <c r="D4147" t="s">
        <v>49</v>
      </c>
      <c r="E4147" t="s">
        <v>108</v>
      </c>
      <c r="H4147" t="s">
        <v>63</v>
      </c>
      <c r="I4147" t="s">
        <v>121</v>
      </c>
      <c r="J4147" t="s">
        <v>93</v>
      </c>
      <c r="K4147" s="16">
        <v>9</v>
      </c>
      <c r="L4147" s="17">
        <v>466.23</v>
      </c>
      <c r="M4147" s="17">
        <v>37.298400000000001</v>
      </c>
      <c r="N4147" s="17">
        <v>54.28</v>
      </c>
      <c r="O4147" s="18">
        <f t="shared" si="131"/>
        <v>-16.9816</v>
      </c>
      <c r="P4147" s="17"/>
    </row>
    <row r="4148" spans="1:17" x14ac:dyDescent="0.2">
      <c r="A4148" s="5">
        <f t="shared" si="130"/>
        <v>1</v>
      </c>
      <c r="B4148" s="15">
        <v>45956</v>
      </c>
      <c r="C4148" t="s">
        <v>39</v>
      </c>
      <c r="D4148" t="s">
        <v>49</v>
      </c>
      <c r="E4148" t="s">
        <v>108</v>
      </c>
      <c r="H4148" t="s">
        <v>63</v>
      </c>
      <c r="I4148" t="s">
        <v>64</v>
      </c>
      <c r="J4148" t="s">
        <v>57</v>
      </c>
      <c r="K4148" s="16">
        <v>8</v>
      </c>
      <c r="L4148" s="17">
        <v>450.20100000000002</v>
      </c>
      <c r="M4148" s="17">
        <v>36.016080000000002</v>
      </c>
      <c r="N4148" s="17">
        <v>96.515999999999977</v>
      </c>
      <c r="O4148" s="18">
        <f t="shared" si="131"/>
        <v>-60.499919999999975</v>
      </c>
      <c r="P4148" s="17"/>
    </row>
    <row r="4149" spans="1:17" x14ac:dyDescent="0.2">
      <c r="A4149" s="5">
        <f t="shared" si="130"/>
        <v>1</v>
      </c>
      <c r="B4149" s="15">
        <v>45956</v>
      </c>
      <c r="C4149" t="s">
        <v>42</v>
      </c>
      <c r="D4149" t="s">
        <v>49</v>
      </c>
      <c r="E4149" t="s">
        <v>108</v>
      </c>
      <c r="H4149" t="s">
        <v>63</v>
      </c>
      <c r="I4149" t="s">
        <v>64</v>
      </c>
      <c r="J4149" t="s">
        <v>57</v>
      </c>
      <c r="K4149" s="16">
        <v>8</v>
      </c>
      <c r="L4149" s="17">
        <v>440.13099999999997</v>
      </c>
      <c r="M4149" s="17">
        <v>35.210479999999997</v>
      </c>
      <c r="N4149" s="17">
        <v>94.421999999999983</v>
      </c>
      <c r="O4149" s="18">
        <f t="shared" si="131"/>
        <v>-59.211519999999986</v>
      </c>
      <c r="P4149" s="17"/>
    </row>
    <row r="4150" spans="1:17" x14ac:dyDescent="0.2">
      <c r="A4150" s="5">
        <f t="shared" si="130"/>
        <v>1</v>
      </c>
      <c r="B4150" s="15">
        <v>45956</v>
      </c>
      <c r="C4150" t="s">
        <v>36</v>
      </c>
      <c r="D4150" t="s">
        <v>49</v>
      </c>
      <c r="E4150" t="s">
        <v>108</v>
      </c>
      <c r="H4150" t="s">
        <v>63</v>
      </c>
      <c r="I4150" t="s">
        <v>148</v>
      </c>
      <c r="J4150" t="s">
        <v>117</v>
      </c>
      <c r="K4150" s="16">
        <v>7</v>
      </c>
      <c r="L4150" s="17">
        <v>500.09399999999999</v>
      </c>
      <c r="M4150" s="17">
        <v>40.00752</v>
      </c>
      <c r="N4150" s="17">
        <v>278.97399999999999</v>
      </c>
      <c r="O4150" s="18">
        <f t="shared" si="131"/>
        <v>-238.96647999999999</v>
      </c>
      <c r="P4150" s="17"/>
    </row>
    <row r="4151" spans="1:17" x14ac:dyDescent="0.2">
      <c r="A4151" s="5">
        <f t="shared" si="130"/>
        <v>1</v>
      </c>
      <c r="B4151" s="15">
        <v>45956</v>
      </c>
      <c r="C4151" t="s">
        <v>44</v>
      </c>
      <c r="D4151" t="s">
        <v>49</v>
      </c>
      <c r="E4151" t="s">
        <v>108</v>
      </c>
      <c r="H4151" t="s">
        <v>63</v>
      </c>
      <c r="I4151" t="s">
        <v>64</v>
      </c>
      <c r="J4151" t="s">
        <v>57</v>
      </c>
      <c r="K4151" s="16">
        <v>11</v>
      </c>
      <c r="L4151" s="17">
        <v>655.22799999999995</v>
      </c>
      <c r="M4151" s="17">
        <v>52.418239999999997</v>
      </c>
      <c r="N4151" s="17">
        <v>100.33999999999999</v>
      </c>
      <c r="O4151" s="18">
        <f t="shared" si="131"/>
        <v>-47.921759999999992</v>
      </c>
      <c r="P4151" s="17"/>
    </row>
    <row r="4152" spans="1:17" x14ac:dyDescent="0.2">
      <c r="A4152" s="5">
        <f t="shared" si="130"/>
        <v>1</v>
      </c>
      <c r="B4152" s="15">
        <v>45956</v>
      </c>
      <c r="C4152" t="s">
        <v>46</v>
      </c>
      <c r="D4152" t="s">
        <v>49</v>
      </c>
      <c r="E4152" t="s">
        <v>108</v>
      </c>
      <c r="H4152" t="s">
        <v>63</v>
      </c>
      <c r="I4152" t="s">
        <v>148</v>
      </c>
      <c r="J4152" t="s">
        <v>117</v>
      </c>
      <c r="K4152" s="16">
        <v>10</v>
      </c>
      <c r="L4152" s="17">
        <v>718.43799999999999</v>
      </c>
      <c r="M4152" s="17">
        <v>57.47504</v>
      </c>
      <c r="N4152" s="17">
        <v>258.62900000000002</v>
      </c>
      <c r="O4152" s="18">
        <f t="shared" si="131"/>
        <v>-201.15396000000001</v>
      </c>
      <c r="P4152" s="17"/>
    </row>
    <row r="4153" spans="1:17" x14ac:dyDescent="0.2">
      <c r="A4153" s="5">
        <f t="shared" si="130"/>
        <v>1</v>
      </c>
      <c r="B4153" s="15">
        <v>45956</v>
      </c>
      <c r="C4153" t="s">
        <v>48</v>
      </c>
      <c r="D4153" t="s">
        <v>49</v>
      </c>
      <c r="E4153" t="s">
        <v>108</v>
      </c>
      <c r="F4153" t="s">
        <v>53</v>
      </c>
      <c r="H4153" t="s">
        <v>54</v>
      </c>
      <c r="I4153" t="s">
        <v>39</v>
      </c>
      <c r="J4153" t="s">
        <v>146</v>
      </c>
      <c r="K4153" s="16">
        <v>16</v>
      </c>
      <c r="L4153" s="17">
        <v>8077.0379999999996</v>
      </c>
      <c r="M4153" s="17">
        <v>646.16304000000002</v>
      </c>
      <c r="N4153" s="17">
        <v>66.378</v>
      </c>
      <c r="O4153" s="18">
        <f t="shared" si="131"/>
        <v>579.78503999999998</v>
      </c>
      <c r="P4153" s="17"/>
    </row>
    <row r="4154" spans="1:17" x14ac:dyDescent="0.2">
      <c r="A4154" s="5">
        <f t="shared" si="130"/>
        <v>1</v>
      </c>
      <c r="B4154" s="15">
        <v>45956</v>
      </c>
      <c r="C4154" t="s">
        <v>55</v>
      </c>
      <c r="D4154" t="s">
        <v>49</v>
      </c>
      <c r="E4154" t="s">
        <v>108</v>
      </c>
      <c r="H4154" t="s">
        <v>63</v>
      </c>
      <c r="I4154" t="s">
        <v>148</v>
      </c>
      <c r="J4154" t="s">
        <v>57</v>
      </c>
      <c r="K4154" s="16">
        <v>7</v>
      </c>
      <c r="L4154" s="17">
        <v>506.58100000000002</v>
      </c>
      <c r="M4154" s="17">
        <v>40.526479999999999</v>
      </c>
      <c r="N4154" s="17">
        <v>420.53300000000002</v>
      </c>
      <c r="O4154" s="18">
        <f t="shared" si="131"/>
        <v>-380.00652000000002</v>
      </c>
      <c r="P4154" s="17"/>
    </row>
    <row r="4155" spans="1:17" x14ac:dyDescent="0.2">
      <c r="A4155" s="5">
        <f t="shared" si="130"/>
        <v>1</v>
      </c>
      <c r="B4155" s="15">
        <v>45956</v>
      </c>
      <c r="C4155" t="s">
        <v>70</v>
      </c>
      <c r="D4155" t="s">
        <v>49</v>
      </c>
      <c r="E4155" t="s">
        <v>108</v>
      </c>
      <c r="H4155" t="s">
        <v>54</v>
      </c>
      <c r="I4155" t="s">
        <v>42</v>
      </c>
      <c r="J4155" t="s">
        <v>146</v>
      </c>
      <c r="K4155" s="16">
        <v>15</v>
      </c>
      <c r="L4155" s="17">
        <v>767.19100000000003</v>
      </c>
      <c r="M4155" s="17">
        <v>61.375280000000004</v>
      </c>
      <c r="N4155" s="17">
        <v>40.749000000000002</v>
      </c>
      <c r="O4155" s="18">
        <f t="shared" si="131"/>
        <v>20.626280000000001</v>
      </c>
      <c r="P4155" s="17"/>
    </row>
    <row r="4156" spans="1:17" x14ac:dyDescent="0.2">
      <c r="A4156" s="5">
        <f t="shared" si="130"/>
        <v>1</v>
      </c>
      <c r="B4156" s="15">
        <v>45956</v>
      </c>
      <c r="C4156" t="s">
        <v>74</v>
      </c>
      <c r="D4156" t="s">
        <v>49</v>
      </c>
      <c r="E4156" t="s">
        <v>108</v>
      </c>
      <c r="H4156" t="s">
        <v>54</v>
      </c>
      <c r="I4156" t="s">
        <v>42</v>
      </c>
      <c r="J4156" t="s">
        <v>146</v>
      </c>
      <c r="K4156" s="16">
        <v>14</v>
      </c>
      <c r="L4156" s="17">
        <v>786.46799999999996</v>
      </c>
      <c r="M4156" s="17">
        <v>62.917439999999999</v>
      </c>
      <c r="N4156" s="17">
        <v>38.105999999999995</v>
      </c>
      <c r="O4156" s="18">
        <f t="shared" si="131"/>
        <v>24.811440000000005</v>
      </c>
      <c r="P4156" s="17"/>
    </row>
    <row r="4157" spans="1:17" x14ac:dyDescent="0.2">
      <c r="A4157" s="5">
        <f t="shared" si="130"/>
        <v>2</v>
      </c>
      <c r="B4157" s="15">
        <v>45957</v>
      </c>
      <c r="C4157" t="s">
        <v>32</v>
      </c>
      <c r="D4157" t="s">
        <v>49</v>
      </c>
      <c r="E4157" t="s">
        <v>71</v>
      </c>
      <c r="H4157" t="s">
        <v>45</v>
      </c>
      <c r="I4157" t="s">
        <v>42</v>
      </c>
      <c r="J4157" t="s">
        <v>146</v>
      </c>
      <c r="K4157" s="16">
        <v>10</v>
      </c>
      <c r="L4157" s="17">
        <v>364.08100000000002</v>
      </c>
      <c r="M4157" s="17">
        <v>29.126480000000001</v>
      </c>
      <c r="N4157" s="17">
        <v>28.169999999999998</v>
      </c>
      <c r="O4157" s="18">
        <f t="shared" si="131"/>
        <v>0.95648000000000266</v>
      </c>
      <c r="P4157" s="17"/>
    </row>
    <row r="4158" spans="1:17" x14ac:dyDescent="0.2">
      <c r="A4158" s="5">
        <f t="shared" si="130"/>
        <v>2</v>
      </c>
      <c r="B4158" s="15">
        <v>45957</v>
      </c>
      <c r="C4158" t="s">
        <v>39</v>
      </c>
      <c r="D4158" t="s">
        <v>49</v>
      </c>
      <c r="E4158" t="s">
        <v>71</v>
      </c>
      <c r="H4158" t="s">
        <v>62</v>
      </c>
      <c r="I4158" t="s">
        <v>2</v>
      </c>
      <c r="J4158" t="s">
        <v>117</v>
      </c>
      <c r="K4158" s="16">
        <v>6</v>
      </c>
      <c r="L4158" s="17">
        <v>343.76299999999998</v>
      </c>
      <c r="M4158" s="17">
        <v>27.50104</v>
      </c>
      <c r="N4158" s="17">
        <v>67.664999999999992</v>
      </c>
      <c r="O4158" s="18">
        <f t="shared" si="131"/>
        <v>-40.163959999999989</v>
      </c>
      <c r="P4158" s="17"/>
    </row>
    <row r="4159" spans="1:17" x14ac:dyDescent="0.2">
      <c r="A4159" s="5">
        <f t="shared" si="130"/>
        <v>2</v>
      </c>
      <c r="B4159" s="15">
        <v>45957</v>
      </c>
      <c r="C4159" t="s">
        <v>42</v>
      </c>
      <c r="D4159" t="s">
        <v>49</v>
      </c>
      <c r="E4159" t="s">
        <v>71</v>
      </c>
      <c r="H4159" t="s">
        <v>63</v>
      </c>
      <c r="I4159" t="s">
        <v>64</v>
      </c>
      <c r="J4159" t="s">
        <v>117</v>
      </c>
      <c r="K4159" s="16">
        <v>9</v>
      </c>
      <c r="L4159" s="17">
        <v>454.58</v>
      </c>
      <c r="M4159" s="17">
        <v>36.366399999999999</v>
      </c>
      <c r="N4159" s="17">
        <v>120.40299999999999</v>
      </c>
      <c r="O4159" s="18">
        <f t="shared" si="131"/>
        <v>-84.036599999999993</v>
      </c>
      <c r="P4159" s="17"/>
    </row>
    <row r="4160" spans="1:17" x14ac:dyDescent="0.2">
      <c r="A4160" s="5">
        <f t="shared" si="130"/>
        <v>2</v>
      </c>
      <c r="B4160" s="15">
        <v>45957</v>
      </c>
      <c r="C4160" t="s">
        <v>36</v>
      </c>
      <c r="D4160" t="s">
        <v>49</v>
      </c>
      <c r="E4160" t="s">
        <v>71</v>
      </c>
      <c r="F4160" t="s">
        <v>53</v>
      </c>
      <c r="H4160" t="s">
        <v>54</v>
      </c>
      <c r="I4160" t="s">
        <v>2</v>
      </c>
      <c r="J4160" t="s">
        <v>52</v>
      </c>
      <c r="K4160" s="16">
        <v>15</v>
      </c>
      <c r="L4160" s="17">
        <v>5140.7089999999998</v>
      </c>
      <c r="M4160" s="17">
        <v>411.25671999999997</v>
      </c>
      <c r="N4160" s="17">
        <v>96.036000000000016</v>
      </c>
      <c r="O4160" s="18">
        <f t="shared" si="131"/>
        <v>315.22071999999997</v>
      </c>
      <c r="P4160" s="17"/>
      <c r="Q4160" t="s">
        <v>2</v>
      </c>
    </row>
    <row r="4161" spans="1:17" x14ac:dyDescent="0.2">
      <c r="A4161" s="5">
        <f t="shared" si="130"/>
        <v>2</v>
      </c>
      <c r="B4161" s="15">
        <v>45957</v>
      </c>
      <c r="C4161" t="s">
        <v>44</v>
      </c>
      <c r="D4161" t="s">
        <v>49</v>
      </c>
      <c r="E4161" t="s">
        <v>71</v>
      </c>
      <c r="H4161" t="s">
        <v>62</v>
      </c>
      <c r="I4161" t="s">
        <v>2</v>
      </c>
      <c r="J4161" t="s">
        <v>52</v>
      </c>
      <c r="K4161" s="16">
        <v>7</v>
      </c>
      <c r="L4161" s="17">
        <v>514.726</v>
      </c>
      <c r="M4161" s="17">
        <v>41.178080000000001</v>
      </c>
      <c r="N4161" s="17">
        <v>66.715000000000003</v>
      </c>
      <c r="O4161" s="18">
        <f t="shared" si="131"/>
        <v>-25.536920000000002</v>
      </c>
      <c r="P4161" s="17"/>
    </row>
    <row r="4162" spans="1:17" x14ac:dyDescent="0.2">
      <c r="A4162" s="5">
        <f t="shared" si="130"/>
        <v>2</v>
      </c>
      <c r="B4162" s="15">
        <v>45957</v>
      </c>
      <c r="C4162" t="s">
        <v>46</v>
      </c>
      <c r="D4162" t="s">
        <v>49</v>
      </c>
      <c r="E4162" t="s">
        <v>71</v>
      </c>
      <c r="H4162" t="s">
        <v>54</v>
      </c>
      <c r="I4162" t="s">
        <v>2</v>
      </c>
      <c r="J4162" t="s">
        <v>52</v>
      </c>
      <c r="K4162" s="16">
        <v>16</v>
      </c>
      <c r="L4162" s="17">
        <v>625.59799999999996</v>
      </c>
      <c r="M4162" s="17">
        <v>50.047840000000001</v>
      </c>
      <c r="N4162" s="17">
        <v>33.795000000000002</v>
      </c>
      <c r="O4162" s="18">
        <f t="shared" si="131"/>
        <v>16.252839999999999</v>
      </c>
      <c r="P4162" s="17"/>
    </row>
    <row r="4163" spans="1:17" x14ac:dyDescent="0.2">
      <c r="A4163" s="5">
        <f t="shared" si="130"/>
        <v>2</v>
      </c>
      <c r="B4163" s="15">
        <v>45957</v>
      </c>
      <c r="C4163" t="s">
        <v>48</v>
      </c>
      <c r="D4163" t="s">
        <v>49</v>
      </c>
      <c r="E4163" t="s">
        <v>71</v>
      </c>
      <c r="H4163" t="s">
        <v>63</v>
      </c>
      <c r="I4163" t="s">
        <v>64</v>
      </c>
      <c r="J4163" t="s">
        <v>57</v>
      </c>
      <c r="K4163" s="16">
        <v>12</v>
      </c>
      <c r="L4163" s="17">
        <v>727.02700000000004</v>
      </c>
      <c r="M4163" s="17">
        <v>58.162160000000007</v>
      </c>
      <c r="N4163" s="17">
        <v>86.356999999999999</v>
      </c>
      <c r="O4163" s="18">
        <f t="shared" si="131"/>
        <v>-28.194839999999992</v>
      </c>
      <c r="P4163" s="17"/>
    </row>
    <row r="4164" spans="1:17" x14ac:dyDescent="0.2">
      <c r="A4164" s="5">
        <f t="shared" si="130"/>
        <v>2</v>
      </c>
      <c r="B4164" s="15">
        <v>45957</v>
      </c>
      <c r="C4164" t="s">
        <v>55</v>
      </c>
      <c r="D4164" t="s">
        <v>49</v>
      </c>
      <c r="E4164" t="s">
        <v>71</v>
      </c>
      <c r="H4164" t="s">
        <v>54</v>
      </c>
      <c r="I4164" t="s">
        <v>2</v>
      </c>
      <c r="J4164" t="s">
        <v>52</v>
      </c>
      <c r="K4164" s="16">
        <v>14</v>
      </c>
      <c r="L4164" s="17">
        <v>781.53200000000004</v>
      </c>
      <c r="M4164" s="17">
        <v>62.522560000000006</v>
      </c>
      <c r="N4164" s="17">
        <v>53.101999999999997</v>
      </c>
      <c r="O4164" s="18">
        <f t="shared" si="131"/>
        <v>9.4205600000000089</v>
      </c>
      <c r="P4164" s="17"/>
    </row>
    <row r="4165" spans="1:17" x14ac:dyDescent="0.2">
      <c r="A4165" s="5">
        <f t="shared" si="130"/>
        <v>2</v>
      </c>
      <c r="B4165" s="15">
        <v>45957</v>
      </c>
      <c r="C4165" t="s">
        <v>32</v>
      </c>
      <c r="D4165" t="s">
        <v>33</v>
      </c>
      <c r="E4165" t="s">
        <v>98</v>
      </c>
      <c r="H4165" t="s">
        <v>35</v>
      </c>
      <c r="I4165" t="s">
        <v>42</v>
      </c>
      <c r="J4165" t="s">
        <v>110</v>
      </c>
      <c r="K4165" s="16">
        <v>11</v>
      </c>
      <c r="L4165" s="17">
        <v>479.95600000000002</v>
      </c>
      <c r="M4165" s="17">
        <v>38.396480000000004</v>
      </c>
      <c r="N4165" s="17">
        <v>30.969000000000001</v>
      </c>
      <c r="O4165" s="18">
        <f t="shared" si="131"/>
        <v>7.4274800000000027</v>
      </c>
      <c r="P4165" s="17"/>
    </row>
    <row r="4166" spans="1:17" x14ac:dyDescent="0.2">
      <c r="A4166" s="5">
        <f t="shared" si="130"/>
        <v>2</v>
      </c>
      <c r="B4166" s="15">
        <v>45957</v>
      </c>
      <c r="C4166" t="s">
        <v>39</v>
      </c>
      <c r="D4166" t="s">
        <v>33</v>
      </c>
      <c r="E4166" t="s">
        <v>98</v>
      </c>
      <c r="H4166" t="s">
        <v>54</v>
      </c>
      <c r="I4166" t="s">
        <v>2</v>
      </c>
      <c r="J4166" t="s">
        <v>43</v>
      </c>
      <c r="K4166" s="16">
        <v>11</v>
      </c>
      <c r="L4166" s="17">
        <v>455.53800000000001</v>
      </c>
      <c r="M4166" s="17">
        <v>36.443040000000003</v>
      </c>
      <c r="N4166" s="17">
        <v>60.682000000000002</v>
      </c>
      <c r="O4166" s="18">
        <f t="shared" si="131"/>
        <v>-24.238959999999999</v>
      </c>
      <c r="P4166" s="17"/>
    </row>
    <row r="4167" spans="1:17" x14ac:dyDescent="0.2">
      <c r="A4167" s="5">
        <f t="shared" si="130"/>
        <v>2</v>
      </c>
      <c r="B4167" s="15">
        <v>45957</v>
      </c>
      <c r="C4167" t="s">
        <v>42</v>
      </c>
      <c r="D4167" t="s">
        <v>49</v>
      </c>
      <c r="E4167" t="s">
        <v>98</v>
      </c>
      <c r="H4167" t="s">
        <v>54</v>
      </c>
      <c r="I4167" t="s">
        <v>36</v>
      </c>
      <c r="J4167" t="s">
        <v>146</v>
      </c>
      <c r="K4167" s="16">
        <v>14</v>
      </c>
      <c r="L4167" s="17">
        <v>521.61699999999996</v>
      </c>
      <c r="M4167" s="17">
        <v>41.72936</v>
      </c>
      <c r="N4167" s="17">
        <v>23.783000000000001</v>
      </c>
      <c r="O4167" s="18">
        <f t="shared" si="131"/>
        <v>17.946359999999999</v>
      </c>
      <c r="P4167" s="17"/>
    </row>
    <row r="4168" spans="1:17" x14ac:dyDescent="0.2">
      <c r="A4168" s="5">
        <f t="shared" si="130"/>
        <v>2</v>
      </c>
      <c r="B4168" s="15">
        <v>45957</v>
      </c>
      <c r="C4168" t="s">
        <v>36</v>
      </c>
      <c r="D4168" t="s">
        <v>49</v>
      </c>
      <c r="E4168" t="s">
        <v>98</v>
      </c>
      <c r="H4168" t="s">
        <v>63</v>
      </c>
      <c r="I4168" t="s">
        <v>64</v>
      </c>
      <c r="J4168" t="s">
        <v>124</v>
      </c>
      <c r="K4168" s="16">
        <v>10</v>
      </c>
      <c r="L4168" s="17">
        <v>492.07799999999997</v>
      </c>
      <c r="M4168" s="17">
        <v>39.366239999999998</v>
      </c>
      <c r="N4168" s="17">
        <v>48.449999999999996</v>
      </c>
      <c r="O4168" s="18">
        <f t="shared" si="131"/>
        <v>-9.0837599999999981</v>
      </c>
      <c r="P4168" s="17"/>
    </row>
    <row r="4169" spans="1:17" x14ac:dyDescent="0.2">
      <c r="A4169" s="5">
        <f t="shared" si="130"/>
        <v>2</v>
      </c>
      <c r="B4169" s="15">
        <v>45957</v>
      </c>
      <c r="C4169" t="s">
        <v>44</v>
      </c>
      <c r="D4169" t="s">
        <v>49</v>
      </c>
      <c r="E4169" t="s">
        <v>98</v>
      </c>
      <c r="H4169" t="s">
        <v>54</v>
      </c>
      <c r="I4169" t="s">
        <v>42</v>
      </c>
      <c r="J4169" t="s">
        <v>57</v>
      </c>
      <c r="K4169" s="16">
        <v>11</v>
      </c>
      <c r="L4169" s="17">
        <v>475.77600000000001</v>
      </c>
      <c r="M4169" s="17">
        <v>38.062080000000002</v>
      </c>
      <c r="N4169" s="17">
        <v>31.277000000000005</v>
      </c>
      <c r="O4169" s="18">
        <f t="shared" si="131"/>
        <v>6.7850799999999971</v>
      </c>
      <c r="P4169" s="17"/>
    </row>
    <row r="4170" spans="1:17" x14ac:dyDescent="0.2">
      <c r="A4170" s="5">
        <f t="shared" si="130"/>
        <v>2</v>
      </c>
      <c r="B4170" s="15">
        <v>45957</v>
      </c>
      <c r="C4170" t="s">
        <v>46</v>
      </c>
      <c r="D4170" t="s">
        <v>49</v>
      </c>
      <c r="E4170" t="s">
        <v>98</v>
      </c>
      <c r="H4170" t="s">
        <v>63</v>
      </c>
      <c r="I4170" t="s">
        <v>148</v>
      </c>
      <c r="J4170" t="s">
        <v>60</v>
      </c>
      <c r="K4170" s="16">
        <v>6</v>
      </c>
      <c r="L4170" s="17">
        <v>204.20599999999999</v>
      </c>
      <c r="M4170" s="17">
        <v>16.336479999999998</v>
      </c>
      <c r="N4170" s="17">
        <v>59</v>
      </c>
      <c r="O4170" s="18">
        <f t="shared" si="131"/>
        <v>-42.663520000000005</v>
      </c>
      <c r="P4170" s="17"/>
    </row>
    <row r="4171" spans="1:17" x14ac:dyDescent="0.2">
      <c r="A4171" s="5">
        <f t="shared" si="130"/>
        <v>2</v>
      </c>
      <c r="B4171" s="15">
        <v>45957</v>
      </c>
      <c r="C4171" t="s">
        <v>48</v>
      </c>
      <c r="D4171" t="s">
        <v>49</v>
      </c>
      <c r="E4171" t="s">
        <v>98</v>
      </c>
      <c r="H4171" t="s">
        <v>63</v>
      </c>
      <c r="I4171" t="s">
        <v>64</v>
      </c>
      <c r="J4171" t="s">
        <v>124</v>
      </c>
      <c r="K4171" s="16">
        <v>8</v>
      </c>
      <c r="L4171" s="17">
        <v>245.63</v>
      </c>
      <c r="M4171" s="17">
        <v>19.650400000000001</v>
      </c>
      <c r="N4171" s="17">
        <v>47.228999999999999</v>
      </c>
      <c r="O4171" s="18">
        <f t="shared" si="131"/>
        <v>-27.578599999999998</v>
      </c>
      <c r="P4171" s="17"/>
    </row>
    <row r="4172" spans="1:17" x14ac:dyDescent="0.2">
      <c r="A4172" s="5">
        <f t="shared" si="130"/>
        <v>2</v>
      </c>
      <c r="B4172" s="15">
        <v>45957</v>
      </c>
      <c r="C4172" t="s">
        <v>55</v>
      </c>
      <c r="D4172" t="s">
        <v>49</v>
      </c>
      <c r="E4172" t="s">
        <v>98</v>
      </c>
      <c r="H4172" t="s">
        <v>51</v>
      </c>
      <c r="I4172" t="s">
        <v>2</v>
      </c>
      <c r="J4172" t="s">
        <v>57</v>
      </c>
      <c r="K4172" s="16">
        <v>9</v>
      </c>
      <c r="L4172" s="17">
        <v>255.624</v>
      </c>
      <c r="M4172" s="17">
        <v>20.449919999999999</v>
      </c>
      <c r="N4172" s="17">
        <v>20.386000000000003</v>
      </c>
      <c r="O4172" s="18">
        <f t="shared" si="131"/>
        <v>6.391999999999598E-2</v>
      </c>
      <c r="P4172" s="17"/>
      <c r="Q4172" t="s">
        <v>2</v>
      </c>
    </row>
    <row r="4173" spans="1:17" x14ac:dyDescent="0.2">
      <c r="A4173" s="5">
        <f t="shared" si="130"/>
        <v>3</v>
      </c>
      <c r="B4173" s="15">
        <v>45958</v>
      </c>
      <c r="C4173" t="s">
        <v>32</v>
      </c>
      <c r="D4173" t="s">
        <v>33</v>
      </c>
      <c r="E4173" t="s">
        <v>96</v>
      </c>
      <c r="H4173" t="s">
        <v>35</v>
      </c>
      <c r="I4173" t="s">
        <v>42</v>
      </c>
      <c r="J4173" t="s">
        <v>47</v>
      </c>
      <c r="K4173" s="16">
        <v>7</v>
      </c>
      <c r="L4173" s="17">
        <v>265.35399999999998</v>
      </c>
      <c r="M4173" s="17">
        <v>21.22832</v>
      </c>
      <c r="N4173" s="17">
        <v>27.601000000000003</v>
      </c>
      <c r="O4173" s="18">
        <f t="shared" si="131"/>
        <v>-6.3726800000000026</v>
      </c>
      <c r="P4173" s="17"/>
    </row>
    <row r="4174" spans="1:17" x14ac:dyDescent="0.2">
      <c r="A4174" s="5">
        <f t="shared" si="130"/>
        <v>3</v>
      </c>
      <c r="B4174" s="15">
        <v>45958</v>
      </c>
      <c r="C4174" t="s">
        <v>39</v>
      </c>
      <c r="D4174" t="s">
        <v>33</v>
      </c>
      <c r="E4174" t="s">
        <v>96</v>
      </c>
      <c r="H4174" t="s">
        <v>35</v>
      </c>
      <c r="I4174" t="s">
        <v>42</v>
      </c>
      <c r="J4174" t="s">
        <v>59</v>
      </c>
      <c r="K4174" s="16">
        <v>9</v>
      </c>
      <c r="L4174" s="17">
        <v>366.44900000000001</v>
      </c>
      <c r="M4174" s="17">
        <v>29.315920000000002</v>
      </c>
      <c r="N4174" s="17">
        <v>29.548999999999999</v>
      </c>
      <c r="O4174" s="18">
        <f t="shared" si="131"/>
        <v>-0.23307999999999751</v>
      </c>
      <c r="P4174" s="17"/>
    </row>
    <row r="4175" spans="1:17" x14ac:dyDescent="0.2">
      <c r="A4175" s="5">
        <f t="shared" ref="A4175:A4238" si="132">WEEKDAY(B4175)</f>
        <v>3</v>
      </c>
      <c r="B4175" s="15">
        <v>45958</v>
      </c>
      <c r="C4175" t="s">
        <v>42</v>
      </c>
      <c r="D4175" t="s">
        <v>33</v>
      </c>
      <c r="E4175" t="s">
        <v>96</v>
      </c>
      <c r="H4175" t="s">
        <v>35</v>
      </c>
      <c r="I4175" t="s">
        <v>39</v>
      </c>
      <c r="J4175" t="s">
        <v>52</v>
      </c>
      <c r="K4175" s="16">
        <v>9</v>
      </c>
      <c r="L4175" s="17">
        <v>378.27600000000001</v>
      </c>
      <c r="M4175" s="17">
        <v>30.262080000000001</v>
      </c>
      <c r="N4175" s="17">
        <v>33.28</v>
      </c>
      <c r="O4175" s="18">
        <f t="shared" ref="O4175:O4238" si="133">M4175-N4175</f>
        <v>-3.0179200000000002</v>
      </c>
      <c r="P4175" s="17"/>
    </row>
    <row r="4176" spans="1:17" x14ac:dyDescent="0.2">
      <c r="A4176" s="5">
        <f t="shared" si="132"/>
        <v>3</v>
      </c>
      <c r="B4176" s="15">
        <v>45958</v>
      </c>
      <c r="C4176" t="s">
        <v>36</v>
      </c>
      <c r="D4176" t="s">
        <v>33</v>
      </c>
      <c r="E4176" t="s">
        <v>96</v>
      </c>
      <c r="H4176" t="s">
        <v>35</v>
      </c>
      <c r="I4176" t="s">
        <v>36</v>
      </c>
      <c r="J4176" t="s">
        <v>52</v>
      </c>
      <c r="K4176" s="16">
        <v>14</v>
      </c>
      <c r="L4176" s="17">
        <v>349.02300000000002</v>
      </c>
      <c r="M4176" s="17">
        <v>27.921840000000003</v>
      </c>
      <c r="N4176" s="17">
        <v>28.006</v>
      </c>
      <c r="O4176" s="18">
        <f t="shared" si="133"/>
        <v>-8.4159999999997126E-2</v>
      </c>
      <c r="P4176" s="17"/>
    </row>
    <row r="4177" spans="1:17" x14ac:dyDescent="0.2">
      <c r="A4177" s="5">
        <f t="shared" si="132"/>
        <v>3</v>
      </c>
      <c r="B4177" s="15">
        <v>45958</v>
      </c>
      <c r="C4177" t="s">
        <v>44</v>
      </c>
      <c r="D4177" t="s">
        <v>33</v>
      </c>
      <c r="E4177" t="s">
        <v>96</v>
      </c>
      <c r="H4177" t="s">
        <v>35</v>
      </c>
      <c r="I4177" t="s">
        <v>36</v>
      </c>
      <c r="J4177" t="s">
        <v>40</v>
      </c>
      <c r="K4177" s="16">
        <v>14</v>
      </c>
      <c r="L4177" s="17">
        <v>396.22899999999998</v>
      </c>
      <c r="M4177" s="17">
        <v>31.698319999999999</v>
      </c>
      <c r="N4177" s="17">
        <v>25.085999999999999</v>
      </c>
      <c r="O4177" s="18">
        <f t="shared" si="133"/>
        <v>6.6123200000000004</v>
      </c>
      <c r="P4177" s="17"/>
    </row>
    <row r="4178" spans="1:17" x14ac:dyDescent="0.2">
      <c r="A4178" s="5">
        <f t="shared" si="132"/>
        <v>3</v>
      </c>
      <c r="B4178" s="15">
        <v>45958</v>
      </c>
      <c r="C4178" t="s">
        <v>46</v>
      </c>
      <c r="D4178" t="s">
        <v>33</v>
      </c>
      <c r="E4178" t="s">
        <v>96</v>
      </c>
      <c r="H4178" t="s">
        <v>35</v>
      </c>
      <c r="I4178" t="s">
        <v>36</v>
      </c>
      <c r="J4178" t="s">
        <v>52</v>
      </c>
      <c r="K4178" s="16">
        <v>14</v>
      </c>
      <c r="L4178" s="17">
        <v>449.62900000000002</v>
      </c>
      <c r="M4178" s="17">
        <v>35.970320000000001</v>
      </c>
      <c r="N4178" s="17">
        <v>24.356000000000002</v>
      </c>
      <c r="O4178" s="18">
        <f t="shared" si="133"/>
        <v>11.614319999999999</v>
      </c>
      <c r="P4178" s="17"/>
    </row>
    <row r="4179" spans="1:17" x14ac:dyDescent="0.2">
      <c r="A4179" s="5">
        <f t="shared" si="132"/>
        <v>3</v>
      </c>
      <c r="B4179" s="15">
        <v>45958</v>
      </c>
      <c r="C4179" t="s">
        <v>48</v>
      </c>
      <c r="D4179" t="s">
        <v>33</v>
      </c>
      <c r="E4179" t="s">
        <v>96</v>
      </c>
      <c r="H4179" t="s">
        <v>54</v>
      </c>
      <c r="I4179" t="s">
        <v>2</v>
      </c>
      <c r="J4179" t="s">
        <v>43</v>
      </c>
      <c r="K4179" s="16">
        <v>13</v>
      </c>
      <c r="L4179" s="17">
        <v>476.95800000000003</v>
      </c>
      <c r="M4179" s="17">
        <v>38.156640000000003</v>
      </c>
      <c r="N4179" s="17">
        <v>65.730999999999995</v>
      </c>
      <c r="O4179" s="18">
        <f t="shared" si="133"/>
        <v>-27.574359999999992</v>
      </c>
      <c r="P4179" s="17"/>
    </row>
    <row r="4180" spans="1:17" x14ac:dyDescent="0.2">
      <c r="A4180" s="5">
        <f t="shared" si="132"/>
        <v>3</v>
      </c>
      <c r="B4180" s="15">
        <v>45958</v>
      </c>
      <c r="C4180" t="s">
        <v>32</v>
      </c>
      <c r="D4180" t="s">
        <v>49</v>
      </c>
      <c r="E4180" t="s">
        <v>71</v>
      </c>
      <c r="H4180" t="s">
        <v>35</v>
      </c>
      <c r="I4180" t="s">
        <v>39</v>
      </c>
      <c r="J4180" t="s">
        <v>117</v>
      </c>
      <c r="K4180" s="16">
        <v>7</v>
      </c>
      <c r="L4180" s="17">
        <v>279.74900000000002</v>
      </c>
      <c r="M4180" s="17">
        <v>22.379920000000002</v>
      </c>
      <c r="N4180" s="17">
        <v>44.673999999999999</v>
      </c>
      <c r="O4180" s="18">
        <f t="shared" si="133"/>
        <v>-22.294079999999997</v>
      </c>
      <c r="P4180" s="17"/>
    </row>
    <row r="4181" spans="1:17" x14ac:dyDescent="0.2">
      <c r="A4181" s="5">
        <f t="shared" si="132"/>
        <v>3</v>
      </c>
      <c r="B4181" s="15">
        <v>45958</v>
      </c>
      <c r="C4181" t="s">
        <v>39</v>
      </c>
      <c r="D4181" t="s">
        <v>49</v>
      </c>
      <c r="E4181" t="s">
        <v>71</v>
      </c>
      <c r="H4181" t="s">
        <v>35</v>
      </c>
      <c r="I4181" t="s">
        <v>42</v>
      </c>
      <c r="J4181" t="s">
        <v>52</v>
      </c>
      <c r="K4181" s="16">
        <v>10</v>
      </c>
      <c r="L4181" s="17">
        <v>468.41500000000002</v>
      </c>
      <c r="M4181" s="17">
        <v>37.473200000000006</v>
      </c>
      <c r="N4181" s="17">
        <v>26.537999999999997</v>
      </c>
      <c r="O4181" s="18">
        <f t="shared" si="133"/>
        <v>10.935200000000009</v>
      </c>
      <c r="P4181" s="17"/>
    </row>
    <row r="4182" spans="1:17" x14ac:dyDescent="0.2">
      <c r="A4182" s="5">
        <f t="shared" si="132"/>
        <v>3</v>
      </c>
      <c r="B4182" s="15">
        <v>45958</v>
      </c>
      <c r="C4182" t="s">
        <v>42</v>
      </c>
      <c r="D4182" t="s">
        <v>49</v>
      </c>
      <c r="E4182" t="s">
        <v>71</v>
      </c>
      <c r="F4182" t="s">
        <v>53</v>
      </c>
      <c r="H4182" t="s">
        <v>54</v>
      </c>
      <c r="I4182" t="s">
        <v>39</v>
      </c>
      <c r="J4182" t="s">
        <v>146</v>
      </c>
      <c r="K4182" s="16">
        <v>16</v>
      </c>
      <c r="L4182" s="17">
        <v>5533.0209999999997</v>
      </c>
      <c r="M4182" s="17">
        <v>442.64168000000001</v>
      </c>
      <c r="N4182" s="17">
        <v>82.578000000000003</v>
      </c>
      <c r="O4182" s="18">
        <f t="shared" si="133"/>
        <v>360.06367999999998</v>
      </c>
      <c r="P4182" s="17"/>
    </row>
    <row r="4183" spans="1:17" x14ac:dyDescent="0.2">
      <c r="A4183" s="5">
        <f t="shared" si="132"/>
        <v>3</v>
      </c>
      <c r="B4183" s="15">
        <v>45958</v>
      </c>
      <c r="C4183" t="s">
        <v>36</v>
      </c>
      <c r="D4183" t="s">
        <v>49</v>
      </c>
      <c r="E4183" t="s">
        <v>71</v>
      </c>
      <c r="H4183" t="s">
        <v>54</v>
      </c>
      <c r="I4183" t="s">
        <v>36</v>
      </c>
      <c r="J4183" t="s">
        <v>146</v>
      </c>
      <c r="K4183" s="16">
        <v>16</v>
      </c>
      <c r="L4183" s="17">
        <v>593.68600000000004</v>
      </c>
      <c r="M4183" s="17">
        <v>47.494880000000002</v>
      </c>
      <c r="N4183" s="17">
        <v>28.338000000000001</v>
      </c>
      <c r="O4183" s="18">
        <f t="shared" si="133"/>
        <v>19.156880000000001</v>
      </c>
      <c r="P4183" s="17"/>
    </row>
    <row r="4184" spans="1:17" x14ac:dyDescent="0.2">
      <c r="A4184" s="5">
        <f t="shared" si="132"/>
        <v>3</v>
      </c>
      <c r="B4184" s="15">
        <v>45958</v>
      </c>
      <c r="C4184" t="s">
        <v>44</v>
      </c>
      <c r="D4184" t="s">
        <v>49</v>
      </c>
      <c r="E4184" t="s">
        <v>71</v>
      </c>
      <c r="H4184" t="s">
        <v>45</v>
      </c>
      <c r="I4184" t="s">
        <v>36</v>
      </c>
      <c r="J4184" t="s">
        <v>57</v>
      </c>
      <c r="K4184" s="16">
        <v>12</v>
      </c>
      <c r="L4184" s="17">
        <v>577.49900000000002</v>
      </c>
      <c r="M4184" s="17">
        <v>46.199920000000006</v>
      </c>
      <c r="N4184" s="17">
        <v>25.002000000000002</v>
      </c>
      <c r="O4184" s="18">
        <f t="shared" si="133"/>
        <v>21.197920000000003</v>
      </c>
      <c r="P4184" s="17"/>
    </row>
    <row r="4185" spans="1:17" x14ac:dyDescent="0.2">
      <c r="A4185" s="5">
        <f t="shared" si="132"/>
        <v>3</v>
      </c>
      <c r="B4185" s="15">
        <v>45958</v>
      </c>
      <c r="C4185" t="s">
        <v>46</v>
      </c>
      <c r="D4185" t="s">
        <v>49</v>
      </c>
      <c r="E4185" t="s">
        <v>71</v>
      </c>
      <c r="H4185" t="s">
        <v>54</v>
      </c>
      <c r="I4185" t="s">
        <v>42</v>
      </c>
      <c r="J4185" t="s">
        <v>146</v>
      </c>
      <c r="K4185" s="16">
        <v>16</v>
      </c>
      <c r="L4185" s="17">
        <v>724.23800000000006</v>
      </c>
      <c r="M4185" s="17">
        <v>57.939040000000006</v>
      </c>
      <c r="N4185" s="17">
        <v>22.506000000000004</v>
      </c>
      <c r="O4185" s="18">
        <f t="shared" si="133"/>
        <v>35.433040000000005</v>
      </c>
      <c r="P4185" s="17"/>
    </row>
    <row r="4186" spans="1:17" x14ac:dyDescent="0.2">
      <c r="A4186" s="5">
        <f t="shared" si="132"/>
        <v>3</v>
      </c>
      <c r="B4186" s="15">
        <v>45958</v>
      </c>
      <c r="C4186" t="s">
        <v>48</v>
      </c>
      <c r="D4186" t="s">
        <v>49</v>
      </c>
      <c r="E4186" t="s">
        <v>71</v>
      </c>
      <c r="H4186" t="s">
        <v>54</v>
      </c>
      <c r="I4186" t="s">
        <v>42</v>
      </c>
      <c r="J4186" t="s">
        <v>146</v>
      </c>
      <c r="K4186" s="16">
        <v>16</v>
      </c>
      <c r="L4186" s="17">
        <v>740.48500000000001</v>
      </c>
      <c r="M4186" s="17">
        <v>59.238800000000005</v>
      </c>
      <c r="N4186" s="17">
        <v>37.019000000000005</v>
      </c>
      <c r="O4186" s="18">
        <f t="shared" si="133"/>
        <v>22.219799999999999</v>
      </c>
      <c r="P4186" s="17"/>
    </row>
    <row r="4187" spans="1:17" x14ac:dyDescent="0.2">
      <c r="A4187" s="5">
        <f t="shared" si="132"/>
        <v>3</v>
      </c>
      <c r="B4187" s="15">
        <v>45958</v>
      </c>
      <c r="C4187" t="s">
        <v>55</v>
      </c>
      <c r="D4187" t="s">
        <v>49</v>
      </c>
      <c r="E4187" t="s">
        <v>71</v>
      </c>
      <c r="H4187" t="s">
        <v>54</v>
      </c>
      <c r="I4187" t="s">
        <v>42</v>
      </c>
      <c r="J4187" t="s">
        <v>146</v>
      </c>
      <c r="K4187" s="16">
        <v>16</v>
      </c>
      <c r="L4187" s="17">
        <v>862.61900000000003</v>
      </c>
      <c r="M4187" s="17">
        <v>69.009520000000009</v>
      </c>
      <c r="N4187" s="17">
        <v>42.141000000000005</v>
      </c>
      <c r="O4187" s="18">
        <f t="shared" si="133"/>
        <v>26.868520000000004</v>
      </c>
      <c r="P4187" s="17"/>
    </row>
    <row r="4188" spans="1:17" x14ac:dyDescent="0.2">
      <c r="A4188" s="5">
        <f t="shared" si="132"/>
        <v>4</v>
      </c>
      <c r="B4188" s="15">
        <v>45959</v>
      </c>
      <c r="C4188" t="s">
        <v>32</v>
      </c>
      <c r="D4188" t="s">
        <v>49</v>
      </c>
      <c r="E4188" t="s">
        <v>112</v>
      </c>
      <c r="H4188" t="s">
        <v>51</v>
      </c>
      <c r="I4188" t="s">
        <v>2</v>
      </c>
      <c r="J4188" t="s">
        <v>117</v>
      </c>
      <c r="K4188" s="16">
        <v>8</v>
      </c>
      <c r="L4188" s="17">
        <v>370.74799999999999</v>
      </c>
      <c r="M4188" s="17">
        <v>29.659839999999999</v>
      </c>
      <c r="N4188" s="17">
        <v>38.617000000000004</v>
      </c>
      <c r="O4188" s="18">
        <f t="shared" si="133"/>
        <v>-8.9571600000000053</v>
      </c>
      <c r="P4188" s="17"/>
    </row>
    <row r="4189" spans="1:17" x14ac:dyDescent="0.2">
      <c r="A4189" s="5">
        <f t="shared" si="132"/>
        <v>4</v>
      </c>
      <c r="B4189" s="15">
        <v>45959</v>
      </c>
      <c r="C4189" t="s">
        <v>39</v>
      </c>
      <c r="D4189" t="s">
        <v>49</v>
      </c>
      <c r="E4189" t="s">
        <v>112</v>
      </c>
      <c r="H4189" t="s">
        <v>51</v>
      </c>
      <c r="I4189" t="s">
        <v>2</v>
      </c>
      <c r="J4189" t="s">
        <v>117</v>
      </c>
      <c r="K4189" s="16">
        <v>15</v>
      </c>
      <c r="L4189" s="17">
        <v>520.13800000000003</v>
      </c>
      <c r="M4189" s="17">
        <v>41.611040000000003</v>
      </c>
      <c r="N4189" s="17">
        <v>38.274000000000001</v>
      </c>
      <c r="O4189" s="18">
        <f t="shared" si="133"/>
        <v>3.3370400000000018</v>
      </c>
      <c r="P4189" s="17"/>
    </row>
    <row r="4190" spans="1:17" x14ac:dyDescent="0.2">
      <c r="A4190" s="5">
        <f t="shared" si="132"/>
        <v>4</v>
      </c>
      <c r="B4190" s="15">
        <v>45959</v>
      </c>
      <c r="C4190" t="s">
        <v>42</v>
      </c>
      <c r="D4190" t="s">
        <v>49</v>
      </c>
      <c r="E4190" t="s">
        <v>112</v>
      </c>
      <c r="H4190" t="s">
        <v>35</v>
      </c>
      <c r="I4190" t="s">
        <v>32</v>
      </c>
      <c r="J4190" t="s">
        <v>57</v>
      </c>
      <c r="K4190" s="16">
        <v>7</v>
      </c>
      <c r="L4190" s="17">
        <v>286.20400000000001</v>
      </c>
      <c r="M4190" s="17">
        <v>22.896319999999999</v>
      </c>
      <c r="N4190" s="17">
        <v>62.25</v>
      </c>
      <c r="O4190" s="18">
        <f t="shared" si="133"/>
        <v>-39.353679999999997</v>
      </c>
      <c r="P4190" s="17"/>
    </row>
    <row r="4191" spans="1:17" x14ac:dyDescent="0.2">
      <c r="A4191" s="5">
        <f t="shared" si="132"/>
        <v>4</v>
      </c>
      <c r="B4191" s="15">
        <v>45959</v>
      </c>
      <c r="C4191" t="s">
        <v>36</v>
      </c>
      <c r="D4191" t="s">
        <v>49</v>
      </c>
      <c r="E4191" t="s">
        <v>112</v>
      </c>
      <c r="H4191" t="s">
        <v>51</v>
      </c>
      <c r="I4191" t="s">
        <v>2</v>
      </c>
      <c r="J4191" t="s">
        <v>57</v>
      </c>
      <c r="K4191" s="16">
        <v>13</v>
      </c>
      <c r="L4191" s="17">
        <v>524.62400000000002</v>
      </c>
      <c r="M4191" s="17">
        <v>41.969920000000002</v>
      </c>
      <c r="N4191" s="17">
        <v>20.355000000000004</v>
      </c>
      <c r="O4191" s="18">
        <f t="shared" si="133"/>
        <v>21.614919999999998</v>
      </c>
      <c r="P4191" s="17"/>
      <c r="Q4191" t="s">
        <v>2</v>
      </c>
    </row>
    <row r="4192" spans="1:17" x14ac:dyDescent="0.2">
      <c r="A4192" s="5">
        <f t="shared" si="132"/>
        <v>4</v>
      </c>
      <c r="B4192" s="15">
        <v>45959</v>
      </c>
      <c r="C4192" t="s">
        <v>44</v>
      </c>
      <c r="D4192" t="s">
        <v>49</v>
      </c>
      <c r="E4192" t="s">
        <v>112</v>
      </c>
      <c r="H4192" t="s">
        <v>51</v>
      </c>
      <c r="I4192" t="s">
        <v>2</v>
      </c>
      <c r="J4192" t="s">
        <v>57</v>
      </c>
      <c r="K4192" s="16">
        <v>14</v>
      </c>
      <c r="L4192" s="17">
        <v>516.74199999999996</v>
      </c>
      <c r="M4192" s="17">
        <v>41.339359999999999</v>
      </c>
      <c r="N4192" s="17">
        <v>21.076000000000004</v>
      </c>
      <c r="O4192" s="18">
        <f t="shared" si="133"/>
        <v>20.263359999999995</v>
      </c>
      <c r="P4192" s="17"/>
    </row>
    <row r="4193" spans="1:17" x14ac:dyDescent="0.2">
      <c r="A4193" s="5">
        <f t="shared" si="132"/>
        <v>4</v>
      </c>
      <c r="B4193" s="15">
        <v>45959</v>
      </c>
      <c r="C4193" t="s">
        <v>46</v>
      </c>
      <c r="D4193" t="s">
        <v>49</v>
      </c>
      <c r="E4193" t="s">
        <v>112</v>
      </c>
      <c r="H4193" t="s">
        <v>54</v>
      </c>
      <c r="I4193" t="s">
        <v>2</v>
      </c>
      <c r="J4193" t="s">
        <v>52</v>
      </c>
      <c r="K4193" s="16">
        <v>12</v>
      </c>
      <c r="L4193" s="17">
        <v>519.67399999999998</v>
      </c>
      <c r="M4193" s="17">
        <v>41.573920000000001</v>
      </c>
      <c r="N4193" s="17">
        <v>31.937000000000001</v>
      </c>
      <c r="O4193" s="18">
        <f t="shared" si="133"/>
        <v>9.6369199999999999</v>
      </c>
      <c r="P4193" s="17"/>
    </row>
    <row r="4194" spans="1:17" x14ac:dyDescent="0.2">
      <c r="A4194" s="5">
        <f t="shared" si="132"/>
        <v>4</v>
      </c>
      <c r="B4194" s="15">
        <v>45959</v>
      </c>
      <c r="C4194" t="s">
        <v>48</v>
      </c>
      <c r="D4194" t="s">
        <v>49</v>
      </c>
      <c r="E4194" t="s">
        <v>112</v>
      </c>
      <c r="H4194" t="s">
        <v>54</v>
      </c>
      <c r="I4194" t="s">
        <v>36</v>
      </c>
      <c r="J4194" t="s">
        <v>57</v>
      </c>
      <c r="K4194" s="16">
        <v>14</v>
      </c>
      <c r="L4194" s="17">
        <v>593.68200000000002</v>
      </c>
      <c r="M4194" s="17">
        <v>47.49456</v>
      </c>
      <c r="N4194" s="17">
        <v>23.010999999999999</v>
      </c>
      <c r="O4194" s="18">
        <f t="shared" si="133"/>
        <v>24.483560000000001</v>
      </c>
      <c r="P4194" s="17"/>
    </row>
    <row r="4195" spans="1:17" x14ac:dyDescent="0.2">
      <c r="A4195" s="5">
        <f t="shared" si="132"/>
        <v>4</v>
      </c>
      <c r="B4195" s="15">
        <v>45959</v>
      </c>
      <c r="C4195" t="s">
        <v>55</v>
      </c>
      <c r="D4195" t="s">
        <v>49</v>
      </c>
      <c r="E4195" t="s">
        <v>112</v>
      </c>
      <c r="H4195" t="s">
        <v>54</v>
      </c>
      <c r="I4195" t="s">
        <v>36</v>
      </c>
      <c r="J4195" t="s">
        <v>57</v>
      </c>
      <c r="K4195" s="16">
        <v>14</v>
      </c>
      <c r="L4195" s="17">
        <v>599.34799999999996</v>
      </c>
      <c r="M4195" s="17">
        <v>47.947839999999999</v>
      </c>
      <c r="N4195" s="17">
        <v>26.673000000000002</v>
      </c>
      <c r="O4195" s="18">
        <f t="shared" si="133"/>
        <v>21.274839999999998</v>
      </c>
      <c r="P4195" s="17"/>
    </row>
    <row r="4196" spans="1:17" x14ac:dyDescent="0.2">
      <c r="A4196" s="5">
        <f t="shared" si="132"/>
        <v>4</v>
      </c>
      <c r="B4196" s="15">
        <v>45959</v>
      </c>
      <c r="C4196" t="s">
        <v>32</v>
      </c>
      <c r="D4196" t="s">
        <v>33</v>
      </c>
      <c r="E4196" t="s">
        <v>91</v>
      </c>
      <c r="H4196" t="s">
        <v>35</v>
      </c>
      <c r="I4196" t="s">
        <v>39</v>
      </c>
      <c r="J4196" t="s">
        <v>68</v>
      </c>
      <c r="K4196" s="16">
        <v>6</v>
      </c>
      <c r="L4196" s="17">
        <v>249.34</v>
      </c>
      <c r="M4196" s="17">
        <v>19.947200000000002</v>
      </c>
      <c r="N4196" s="17">
        <v>64.968000000000004</v>
      </c>
      <c r="O4196" s="18">
        <f t="shared" si="133"/>
        <v>-45.020800000000001</v>
      </c>
      <c r="P4196" s="17"/>
    </row>
    <row r="4197" spans="1:17" x14ac:dyDescent="0.2">
      <c r="A4197" s="5">
        <f t="shared" si="132"/>
        <v>4</v>
      </c>
      <c r="B4197" s="15">
        <v>45959</v>
      </c>
      <c r="C4197" t="s">
        <v>39</v>
      </c>
      <c r="D4197" t="s">
        <v>33</v>
      </c>
      <c r="E4197" t="s">
        <v>91</v>
      </c>
      <c r="H4197" t="s">
        <v>45</v>
      </c>
      <c r="I4197" t="s">
        <v>2</v>
      </c>
      <c r="J4197" t="s">
        <v>40</v>
      </c>
      <c r="K4197" s="16">
        <v>9</v>
      </c>
      <c r="L4197" s="17">
        <v>385.90899999999999</v>
      </c>
      <c r="M4197" s="17">
        <v>30.872720000000001</v>
      </c>
      <c r="N4197" s="17">
        <v>28.523999999999997</v>
      </c>
      <c r="O4197" s="18">
        <f t="shared" si="133"/>
        <v>2.3487200000000037</v>
      </c>
      <c r="P4197" s="17"/>
    </row>
    <row r="4198" spans="1:17" x14ac:dyDescent="0.2">
      <c r="A4198" s="5">
        <f t="shared" si="132"/>
        <v>4</v>
      </c>
      <c r="B4198" s="15">
        <v>45959</v>
      </c>
      <c r="C4198" t="s">
        <v>42</v>
      </c>
      <c r="D4198" t="s">
        <v>33</v>
      </c>
      <c r="E4198" t="s">
        <v>91</v>
      </c>
      <c r="F4198" t="s">
        <v>53</v>
      </c>
      <c r="H4198" t="s">
        <v>54</v>
      </c>
      <c r="I4198" t="s">
        <v>2</v>
      </c>
      <c r="J4198" t="s">
        <v>40</v>
      </c>
      <c r="K4198" s="16">
        <v>15</v>
      </c>
      <c r="L4198" s="17">
        <v>5247.3249999999998</v>
      </c>
      <c r="M4198" s="17">
        <v>419.786</v>
      </c>
      <c r="N4198" s="17">
        <v>115.23700000000002</v>
      </c>
      <c r="O4198" s="18">
        <f t="shared" si="133"/>
        <v>304.54899999999998</v>
      </c>
      <c r="P4198" s="17"/>
    </row>
    <row r="4199" spans="1:17" x14ac:dyDescent="0.2">
      <c r="A4199" s="5">
        <f t="shared" si="132"/>
        <v>4</v>
      </c>
      <c r="B4199" s="15">
        <v>45959</v>
      </c>
      <c r="C4199" t="s">
        <v>36</v>
      </c>
      <c r="D4199" t="s">
        <v>33</v>
      </c>
      <c r="E4199" t="s">
        <v>91</v>
      </c>
      <c r="H4199" t="s">
        <v>35</v>
      </c>
      <c r="I4199" t="s">
        <v>39</v>
      </c>
      <c r="J4199" t="s">
        <v>68</v>
      </c>
      <c r="K4199" s="16">
        <v>9</v>
      </c>
      <c r="L4199" s="17">
        <v>481.976</v>
      </c>
      <c r="M4199" s="17">
        <v>38.558080000000004</v>
      </c>
      <c r="N4199" s="17">
        <v>73.363000000000014</v>
      </c>
      <c r="O4199" s="18">
        <f t="shared" si="133"/>
        <v>-34.80492000000001</v>
      </c>
      <c r="P4199" s="17"/>
    </row>
    <row r="4200" spans="1:17" x14ac:dyDescent="0.2">
      <c r="A4200" s="5">
        <f t="shared" si="132"/>
        <v>4</v>
      </c>
      <c r="B4200" s="15">
        <v>45959</v>
      </c>
      <c r="C4200" t="s">
        <v>44</v>
      </c>
      <c r="D4200" t="s">
        <v>33</v>
      </c>
      <c r="E4200" t="s">
        <v>91</v>
      </c>
      <c r="H4200" t="s">
        <v>35</v>
      </c>
      <c r="I4200" t="s">
        <v>39</v>
      </c>
      <c r="J4200" t="s">
        <v>52</v>
      </c>
      <c r="K4200" s="16">
        <v>13</v>
      </c>
      <c r="L4200" s="17">
        <v>492.673</v>
      </c>
      <c r="M4200" s="17">
        <v>39.41384</v>
      </c>
      <c r="N4200" s="17">
        <v>58.911999999999999</v>
      </c>
      <c r="O4200" s="18">
        <f t="shared" si="133"/>
        <v>-19.498159999999999</v>
      </c>
      <c r="P4200" s="17"/>
    </row>
    <row r="4201" spans="1:17" x14ac:dyDescent="0.2">
      <c r="A4201" s="5">
        <f t="shared" si="132"/>
        <v>4</v>
      </c>
      <c r="B4201" s="15">
        <v>45959</v>
      </c>
      <c r="C4201" t="s">
        <v>46</v>
      </c>
      <c r="D4201" t="s">
        <v>33</v>
      </c>
      <c r="E4201" t="s">
        <v>91</v>
      </c>
      <c r="H4201" t="s">
        <v>54</v>
      </c>
      <c r="I4201" t="s">
        <v>2</v>
      </c>
      <c r="J4201" t="s">
        <v>43</v>
      </c>
      <c r="K4201" s="16">
        <v>12</v>
      </c>
      <c r="L4201" s="17">
        <v>619.57399999999996</v>
      </c>
      <c r="M4201" s="17">
        <v>49.565919999999998</v>
      </c>
      <c r="N4201" s="17">
        <v>79.003</v>
      </c>
      <c r="O4201" s="18">
        <f t="shared" si="133"/>
        <v>-29.437080000000002</v>
      </c>
      <c r="P4201" s="17"/>
    </row>
    <row r="4202" spans="1:17" x14ac:dyDescent="0.2">
      <c r="A4202" s="5">
        <f t="shared" si="132"/>
        <v>4</v>
      </c>
      <c r="B4202" s="15">
        <v>45959</v>
      </c>
      <c r="C4202" t="s">
        <v>48</v>
      </c>
      <c r="D4202" t="s">
        <v>33</v>
      </c>
      <c r="E4202" t="s">
        <v>91</v>
      </c>
      <c r="H4202" t="s">
        <v>45</v>
      </c>
      <c r="I4202" t="s">
        <v>2</v>
      </c>
      <c r="J4202" t="s">
        <v>43</v>
      </c>
      <c r="K4202" s="16">
        <v>13</v>
      </c>
      <c r="L4202" s="17">
        <v>531.97199999999998</v>
      </c>
      <c r="M4202" s="17">
        <v>42.557760000000002</v>
      </c>
      <c r="N4202" s="17">
        <v>28.151</v>
      </c>
      <c r="O4202" s="18">
        <f t="shared" si="133"/>
        <v>14.406760000000002</v>
      </c>
      <c r="P4202" s="17"/>
    </row>
    <row r="4203" spans="1:17" x14ac:dyDescent="0.2">
      <c r="A4203" s="5">
        <f t="shared" si="132"/>
        <v>4</v>
      </c>
      <c r="B4203" s="15">
        <v>45959</v>
      </c>
      <c r="C4203" t="s">
        <v>55</v>
      </c>
      <c r="D4203" t="s">
        <v>33</v>
      </c>
      <c r="E4203" t="s">
        <v>91</v>
      </c>
      <c r="H4203" t="s">
        <v>54</v>
      </c>
      <c r="I4203" t="s">
        <v>2</v>
      </c>
      <c r="J4203" t="s">
        <v>40</v>
      </c>
      <c r="K4203" s="16">
        <v>17</v>
      </c>
      <c r="L4203" s="17">
        <v>746.97400000000005</v>
      </c>
      <c r="M4203" s="17">
        <v>59.757920000000006</v>
      </c>
      <c r="N4203" s="17">
        <v>72.156999999999996</v>
      </c>
      <c r="O4203" s="18">
        <f t="shared" si="133"/>
        <v>-12.399079999999991</v>
      </c>
      <c r="P4203" s="17"/>
    </row>
    <row r="4204" spans="1:17" x14ac:dyDescent="0.2">
      <c r="A4204" s="5">
        <f t="shared" si="132"/>
        <v>4</v>
      </c>
      <c r="B4204" s="15">
        <v>45959</v>
      </c>
      <c r="C4204" t="s">
        <v>32</v>
      </c>
      <c r="D4204" t="s">
        <v>49</v>
      </c>
      <c r="E4204" t="s">
        <v>185</v>
      </c>
      <c r="H4204" t="s">
        <v>45</v>
      </c>
      <c r="I4204" t="s">
        <v>36</v>
      </c>
      <c r="J4204" t="s">
        <v>57</v>
      </c>
      <c r="K4204" s="16">
        <v>12</v>
      </c>
      <c r="L4204" s="17">
        <v>726.84299999999996</v>
      </c>
      <c r="M4204" s="17">
        <v>58.147439999999996</v>
      </c>
      <c r="N4204" s="17">
        <v>16.465</v>
      </c>
      <c r="O4204" s="18">
        <f t="shared" si="133"/>
        <v>41.68244</v>
      </c>
      <c r="P4204" s="17"/>
    </row>
    <row r="4205" spans="1:17" x14ac:dyDescent="0.2">
      <c r="A4205" s="5">
        <f t="shared" si="132"/>
        <v>4</v>
      </c>
      <c r="B4205" s="15">
        <v>45959</v>
      </c>
      <c r="C4205" t="s">
        <v>39</v>
      </c>
      <c r="D4205" t="s">
        <v>49</v>
      </c>
      <c r="E4205" t="s">
        <v>185</v>
      </c>
      <c r="H4205" t="s">
        <v>35</v>
      </c>
      <c r="I4205" t="s">
        <v>42</v>
      </c>
      <c r="J4205" t="s">
        <v>52</v>
      </c>
      <c r="K4205" s="16">
        <v>11</v>
      </c>
      <c r="L4205" s="17">
        <v>513.68399999999997</v>
      </c>
      <c r="M4205" s="17">
        <v>41.094719999999995</v>
      </c>
      <c r="N4205" s="17">
        <v>21.747999999999998</v>
      </c>
      <c r="O4205" s="18">
        <f t="shared" si="133"/>
        <v>19.346719999999998</v>
      </c>
      <c r="P4205" s="17"/>
    </row>
    <row r="4206" spans="1:17" x14ac:dyDescent="0.2">
      <c r="A4206" s="5">
        <f t="shared" si="132"/>
        <v>4</v>
      </c>
      <c r="B4206" s="15">
        <v>45959</v>
      </c>
      <c r="C4206" t="s">
        <v>42</v>
      </c>
      <c r="D4206" t="s">
        <v>49</v>
      </c>
      <c r="E4206" t="s">
        <v>185</v>
      </c>
      <c r="H4206" t="s">
        <v>54</v>
      </c>
      <c r="I4206" t="s">
        <v>2</v>
      </c>
      <c r="J4206" t="s">
        <v>52</v>
      </c>
      <c r="K4206" s="16">
        <v>14</v>
      </c>
      <c r="L4206" s="17">
        <v>475.959</v>
      </c>
      <c r="M4206" s="17">
        <v>38.076720000000002</v>
      </c>
      <c r="N4206" s="17">
        <v>32.047000000000004</v>
      </c>
      <c r="O4206" s="18">
        <f t="shared" si="133"/>
        <v>6.0297199999999975</v>
      </c>
      <c r="P4206" s="17"/>
      <c r="Q4206" t="s">
        <v>2</v>
      </c>
    </row>
    <row r="4207" spans="1:17" x14ac:dyDescent="0.2">
      <c r="A4207" s="5">
        <f t="shared" si="132"/>
        <v>4</v>
      </c>
      <c r="B4207" s="15">
        <v>45959</v>
      </c>
      <c r="C4207" t="s">
        <v>36</v>
      </c>
      <c r="D4207" t="s">
        <v>49</v>
      </c>
      <c r="E4207" t="s">
        <v>185</v>
      </c>
      <c r="H4207" t="s">
        <v>54</v>
      </c>
      <c r="I4207" t="s">
        <v>36</v>
      </c>
      <c r="J4207" t="s">
        <v>57</v>
      </c>
      <c r="K4207" s="16">
        <v>11</v>
      </c>
      <c r="L4207" s="17">
        <v>463.29300000000001</v>
      </c>
      <c r="M4207" s="17">
        <v>37.06344</v>
      </c>
      <c r="N4207" s="17">
        <v>21.167000000000002</v>
      </c>
      <c r="O4207" s="18">
        <f t="shared" si="133"/>
        <v>15.896439999999998</v>
      </c>
      <c r="P4207" s="17"/>
    </row>
    <row r="4208" spans="1:17" x14ac:dyDescent="0.2">
      <c r="A4208" s="5">
        <f t="shared" si="132"/>
        <v>4</v>
      </c>
      <c r="B4208" s="15">
        <v>45959</v>
      </c>
      <c r="C4208" t="s">
        <v>44</v>
      </c>
      <c r="D4208" t="s">
        <v>49</v>
      </c>
      <c r="E4208" t="s">
        <v>185</v>
      </c>
      <c r="H4208" t="s">
        <v>45</v>
      </c>
      <c r="I4208" t="s">
        <v>2</v>
      </c>
      <c r="J4208" t="s">
        <v>117</v>
      </c>
      <c r="K4208" s="16">
        <v>10</v>
      </c>
      <c r="L4208" s="17">
        <v>356.447</v>
      </c>
      <c r="M4208" s="17">
        <v>28.51576</v>
      </c>
      <c r="N4208" s="17">
        <v>23.618000000000002</v>
      </c>
      <c r="O4208" s="18">
        <f t="shared" si="133"/>
        <v>4.8977599999999981</v>
      </c>
      <c r="P4208" s="17"/>
      <c r="Q4208" t="s">
        <v>2</v>
      </c>
    </row>
    <row r="4209" spans="1:17" x14ac:dyDescent="0.2">
      <c r="A4209" s="5">
        <f t="shared" si="132"/>
        <v>4</v>
      </c>
      <c r="B4209" s="15">
        <v>45959</v>
      </c>
      <c r="C4209" t="s">
        <v>46</v>
      </c>
      <c r="D4209" t="s">
        <v>49</v>
      </c>
      <c r="E4209" t="s">
        <v>185</v>
      </c>
      <c r="H4209" t="s">
        <v>45</v>
      </c>
      <c r="I4209" t="s">
        <v>2</v>
      </c>
      <c r="J4209" t="s">
        <v>52</v>
      </c>
      <c r="K4209" s="16">
        <v>8</v>
      </c>
      <c r="L4209" s="17">
        <v>193.464</v>
      </c>
      <c r="M4209" s="17">
        <v>15.477120000000001</v>
      </c>
      <c r="N4209" s="17">
        <v>18.470000000000002</v>
      </c>
      <c r="O4209" s="18">
        <f t="shared" si="133"/>
        <v>-2.9928800000000013</v>
      </c>
      <c r="P4209" s="17"/>
    </row>
    <row r="4210" spans="1:17" x14ac:dyDescent="0.2">
      <c r="A4210" s="5">
        <f t="shared" si="132"/>
        <v>4</v>
      </c>
      <c r="B4210" s="15">
        <v>45959</v>
      </c>
      <c r="C4210" t="s">
        <v>48</v>
      </c>
      <c r="D4210" t="s">
        <v>49</v>
      </c>
      <c r="E4210" t="s">
        <v>185</v>
      </c>
      <c r="H4210" t="s">
        <v>54</v>
      </c>
      <c r="I4210" t="s">
        <v>36</v>
      </c>
      <c r="J4210" t="s">
        <v>57</v>
      </c>
      <c r="K4210" s="16">
        <v>11</v>
      </c>
      <c r="L4210" s="17">
        <v>262.5</v>
      </c>
      <c r="M4210" s="17">
        <v>21</v>
      </c>
      <c r="N4210" s="17">
        <v>18.157</v>
      </c>
      <c r="O4210" s="18">
        <f t="shared" si="133"/>
        <v>2.843</v>
      </c>
      <c r="P4210" s="17"/>
    </row>
    <row r="4211" spans="1:17" x14ac:dyDescent="0.2">
      <c r="A4211" s="5">
        <f t="shared" si="132"/>
        <v>5</v>
      </c>
      <c r="B4211" s="15">
        <v>45960</v>
      </c>
      <c r="C4211" t="s">
        <v>32</v>
      </c>
      <c r="D4211" t="s">
        <v>33</v>
      </c>
      <c r="E4211" t="s">
        <v>115</v>
      </c>
      <c r="H4211" t="s">
        <v>35</v>
      </c>
      <c r="I4211" t="s">
        <v>42</v>
      </c>
      <c r="J4211" t="s">
        <v>43</v>
      </c>
      <c r="K4211" s="16">
        <v>7</v>
      </c>
      <c r="L4211" s="17">
        <v>268.94799999999998</v>
      </c>
      <c r="M4211" s="17">
        <v>21.515839999999997</v>
      </c>
      <c r="N4211" s="17">
        <v>27.477</v>
      </c>
      <c r="O4211" s="18">
        <f t="shared" si="133"/>
        <v>-5.9611600000000031</v>
      </c>
      <c r="P4211" s="17"/>
    </row>
    <row r="4212" spans="1:17" x14ac:dyDescent="0.2">
      <c r="A4212" s="5">
        <f t="shared" si="132"/>
        <v>5</v>
      </c>
      <c r="B4212" s="15">
        <v>45960</v>
      </c>
      <c r="C4212" t="s">
        <v>39</v>
      </c>
      <c r="D4212" t="s">
        <v>33</v>
      </c>
      <c r="E4212" t="s">
        <v>115</v>
      </c>
      <c r="H4212" t="s">
        <v>35</v>
      </c>
      <c r="I4212" t="s">
        <v>42</v>
      </c>
      <c r="J4212" t="s">
        <v>68</v>
      </c>
      <c r="K4212" s="16">
        <v>8</v>
      </c>
      <c r="L4212" s="17">
        <v>336.06</v>
      </c>
      <c r="M4212" s="17">
        <v>26.884800000000002</v>
      </c>
      <c r="N4212" s="17">
        <v>32.013000000000005</v>
      </c>
      <c r="O4212" s="18">
        <f t="shared" si="133"/>
        <v>-5.1282000000000032</v>
      </c>
      <c r="P4212" s="17"/>
    </row>
    <row r="4213" spans="1:17" x14ac:dyDescent="0.2">
      <c r="A4213" s="5">
        <f t="shared" si="132"/>
        <v>5</v>
      </c>
      <c r="B4213" s="15">
        <v>45960</v>
      </c>
      <c r="C4213" t="s">
        <v>42</v>
      </c>
      <c r="D4213" t="s">
        <v>33</v>
      </c>
      <c r="E4213" t="s">
        <v>115</v>
      </c>
      <c r="H4213" t="s">
        <v>35</v>
      </c>
      <c r="I4213" t="s">
        <v>39</v>
      </c>
      <c r="J4213" t="s">
        <v>52</v>
      </c>
      <c r="K4213" s="16">
        <v>11</v>
      </c>
      <c r="L4213" s="17">
        <v>420.41199999999998</v>
      </c>
      <c r="M4213" s="17">
        <v>33.632959999999997</v>
      </c>
      <c r="N4213" s="17">
        <v>32.635000000000005</v>
      </c>
      <c r="O4213" s="18">
        <f t="shared" si="133"/>
        <v>0.99795999999999196</v>
      </c>
      <c r="P4213" s="17"/>
    </row>
    <row r="4214" spans="1:17" x14ac:dyDescent="0.2">
      <c r="A4214" s="5">
        <f t="shared" si="132"/>
        <v>5</v>
      </c>
      <c r="B4214" s="15">
        <v>45960</v>
      </c>
      <c r="C4214" t="s">
        <v>36</v>
      </c>
      <c r="D4214" t="s">
        <v>33</v>
      </c>
      <c r="E4214" t="s">
        <v>115</v>
      </c>
      <c r="H4214" t="s">
        <v>45</v>
      </c>
      <c r="I4214" t="s">
        <v>2</v>
      </c>
      <c r="J4214" t="s">
        <v>52</v>
      </c>
      <c r="K4214" s="16">
        <v>11</v>
      </c>
      <c r="L4214" s="17">
        <v>391.64699999999999</v>
      </c>
      <c r="M4214" s="17">
        <v>31.331759999999999</v>
      </c>
      <c r="N4214" s="17">
        <v>23.376999999999999</v>
      </c>
      <c r="O4214" s="18">
        <f t="shared" si="133"/>
        <v>7.9547600000000003</v>
      </c>
      <c r="P4214" s="17"/>
    </row>
    <row r="4215" spans="1:17" x14ac:dyDescent="0.2">
      <c r="A4215" s="5">
        <f t="shared" si="132"/>
        <v>5</v>
      </c>
      <c r="B4215" s="15">
        <v>45960</v>
      </c>
      <c r="C4215" t="s">
        <v>44</v>
      </c>
      <c r="D4215" t="s">
        <v>49</v>
      </c>
      <c r="E4215" t="s">
        <v>115</v>
      </c>
      <c r="H4215" t="s">
        <v>51</v>
      </c>
      <c r="I4215" t="s">
        <v>2</v>
      </c>
      <c r="J4215" t="s">
        <v>117</v>
      </c>
      <c r="K4215" s="16">
        <v>8</v>
      </c>
      <c r="L4215" s="17">
        <v>619.90300000000002</v>
      </c>
      <c r="M4215" s="17">
        <v>49.592240000000004</v>
      </c>
      <c r="N4215" s="17">
        <v>41.059000000000005</v>
      </c>
      <c r="O4215" s="18">
        <f t="shared" si="133"/>
        <v>8.5332399999999993</v>
      </c>
      <c r="P4215" s="17"/>
    </row>
    <row r="4216" spans="1:17" x14ac:dyDescent="0.2">
      <c r="A4216" s="5">
        <f t="shared" si="132"/>
        <v>5</v>
      </c>
      <c r="B4216" s="15">
        <v>45960</v>
      </c>
      <c r="C4216" t="s">
        <v>46</v>
      </c>
      <c r="D4216" t="s">
        <v>49</v>
      </c>
      <c r="E4216" t="s">
        <v>115</v>
      </c>
      <c r="H4216" t="s">
        <v>51</v>
      </c>
      <c r="I4216" t="s">
        <v>2</v>
      </c>
      <c r="J4216" t="s">
        <v>117</v>
      </c>
      <c r="K4216" s="16">
        <v>11</v>
      </c>
      <c r="L4216" s="17">
        <v>678.92700000000002</v>
      </c>
      <c r="M4216" s="17">
        <v>54.314160000000001</v>
      </c>
      <c r="N4216" s="17">
        <v>40.463000000000001</v>
      </c>
      <c r="O4216" s="18">
        <f t="shared" si="133"/>
        <v>13.85116</v>
      </c>
      <c r="P4216" s="17"/>
    </row>
    <row r="4217" spans="1:17" x14ac:dyDescent="0.2">
      <c r="A4217" s="5">
        <f t="shared" si="132"/>
        <v>5</v>
      </c>
      <c r="B4217" s="15">
        <v>45960</v>
      </c>
      <c r="C4217" t="s">
        <v>48</v>
      </c>
      <c r="D4217" t="s">
        <v>49</v>
      </c>
      <c r="E4217" t="s">
        <v>115</v>
      </c>
      <c r="H4217" t="s">
        <v>63</v>
      </c>
      <c r="I4217" t="s">
        <v>64</v>
      </c>
      <c r="J4217" t="s">
        <v>128</v>
      </c>
      <c r="K4217" s="16">
        <v>9</v>
      </c>
      <c r="L4217" s="17">
        <v>685.57799999999997</v>
      </c>
      <c r="M4217" s="17">
        <v>54.846240000000002</v>
      </c>
      <c r="N4217" s="17">
        <v>39.695999999999998</v>
      </c>
      <c r="O4217" s="18">
        <f t="shared" si="133"/>
        <v>15.150240000000004</v>
      </c>
      <c r="P4217" s="17"/>
    </row>
    <row r="4218" spans="1:17" x14ac:dyDescent="0.2">
      <c r="A4218" s="5">
        <f t="shared" si="132"/>
        <v>5</v>
      </c>
      <c r="B4218" s="15">
        <v>45960</v>
      </c>
      <c r="C4218" t="s">
        <v>55</v>
      </c>
      <c r="D4218" t="s">
        <v>49</v>
      </c>
      <c r="E4218" t="s">
        <v>115</v>
      </c>
      <c r="H4218" t="s">
        <v>54</v>
      </c>
      <c r="I4218" t="s">
        <v>42</v>
      </c>
      <c r="J4218" t="s">
        <v>57</v>
      </c>
      <c r="K4218" s="16">
        <v>9</v>
      </c>
      <c r="L4218" s="17">
        <v>558.02</v>
      </c>
      <c r="M4218" s="17">
        <v>44.641599999999997</v>
      </c>
      <c r="N4218" s="17">
        <v>31.452000000000002</v>
      </c>
      <c r="O4218" s="18">
        <f t="shared" si="133"/>
        <v>13.189599999999995</v>
      </c>
      <c r="P4218" s="17"/>
    </row>
    <row r="4219" spans="1:17" x14ac:dyDescent="0.2">
      <c r="A4219" s="5">
        <f t="shared" si="132"/>
        <v>6</v>
      </c>
      <c r="B4219" s="15">
        <v>45961</v>
      </c>
      <c r="C4219" t="s">
        <v>32</v>
      </c>
      <c r="D4219" t="s">
        <v>49</v>
      </c>
      <c r="E4219" t="s">
        <v>88</v>
      </c>
      <c r="H4219" t="s">
        <v>51</v>
      </c>
      <c r="I4219" t="s">
        <v>2</v>
      </c>
      <c r="J4219" t="s">
        <v>117</v>
      </c>
      <c r="K4219" s="16">
        <v>8</v>
      </c>
      <c r="L4219" s="17">
        <v>296.77300000000002</v>
      </c>
      <c r="M4219" s="17">
        <v>23.741840000000003</v>
      </c>
      <c r="N4219" s="17">
        <v>40.182000000000002</v>
      </c>
      <c r="O4219" s="18">
        <f t="shared" si="133"/>
        <v>-16.440159999999999</v>
      </c>
      <c r="P4219" s="17"/>
    </row>
    <row r="4220" spans="1:17" x14ac:dyDescent="0.2">
      <c r="A4220" s="5">
        <f t="shared" si="132"/>
        <v>6</v>
      </c>
      <c r="B4220" s="15">
        <v>45961</v>
      </c>
      <c r="C4220" t="s">
        <v>39</v>
      </c>
      <c r="D4220" t="s">
        <v>49</v>
      </c>
      <c r="E4220" t="s">
        <v>88</v>
      </c>
      <c r="H4220" t="s">
        <v>54</v>
      </c>
      <c r="I4220" t="s">
        <v>2</v>
      </c>
      <c r="J4220" t="s">
        <v>117</v>
      </c>
      <c r="K4220" s="16">
        <v>9</v>
      </c>
      <c r="L4220" s="17">
        <v>389.95100000000002</v>
      </c>
      <c r="M4220" s="17">
        <v>31.196080000000002</v>
      </c>
      <c r="N4220" s="17">
        <v>34.203000000000003</v>
      </c>
      <c r="O4220" s="18">
        <f t="shared" si="133"/>
        <v>-3.0069200000000009</v>
      </c>
      <c r="P4220" s="17"/>
    </row>
    <row r="4221" spans="1:17" x14ac:dyDescent="0.2">
      <c r="A4221" s="5">
        <f t="shared" si="132"/>
        <v>6</v>
      </c>
      <c r="B4221" s="15">
        <v>45961</v>
      </c>
      <c r="C4221" t="s">
        <v>42</v>
      </c>
      <c r="D4221" t="s">
        <v>49</v>
      </c>
      <c r="E4221" t="s">
        <v>88</v>
      </c>
      <c r="H4221" t="s">
        <v>54</v>
      </c>
      <c r="I4221" t="s">
        <v>2</v>
      </c>
      <c r="J4221" t="s">
        <v>52</v>
      </c>
      <c r="K4221" s="16">
        <v>9</v>
      </c>
      <c r="L4221" s="17">
        <v>443.15300000000002</v>
      </c>
      <c r="M4221" s="17">
        <v>35.452240000000003</v>
      </c>
      <c r="N4221" s="17">
        <v>35.338000000000001</v>
      </c>
      <c r="O4221" s="18">
        <f t="shared" si="133"/>
        <v>0.11424000000000234</v>
      </c>
      <c r="P4221" s="17"/>
      <c r="Q4221" t="s">
        <v>2</v>
      </c>
    </row>
    <row r="4222" spans="1:17" x14ac:dyDescent="0.2">
      <c r="A4222" s="5">
        <f t="shared" si="132"/>
        <v>6</v>
      </c>
      <c r="B4222" s="15">
        <v>45961</v>
      </c>
      <c r="C4222" t="s">
        <v>36</v>
      </c>
      <c r="D4222" t="s">
        <v>49</v>
      </c>
      <c r="E4222" t="s">
        <v>88</v>
      </c>
      <c r="H4222" t="s">
        <v>51</v>
      </c>
      <c r="I4222" t="s">
        <v>2</v>
      </c>
      <c r="J4222" t="s">
        <v>57</v>
      </c>
      <c r="K4222" s="16">
        <v>11</v>
      </c>
      <c r="L4222" s="17">
        <v>518.46100000000001</v>
      </c>
      <c r="M4222" s="17">
        <v>41.476880000000001</v>
      </c>
      <c r="N4222" s="17">
        <v>23.018000000000001</v>
      </c>
      <c r="O4222" s="18">
        <f t="shared" si="133"/>
        <v>18.458880000000001</v>
      </c>
      <c r="P4222" s="17"/>
    </row>
    <row r="4223" spans="1:17" x14ac:dyDescent="0.2">
      <c r="A4223" s="5">
        <f t="shared" si="132"/>
        <v>6</v>
      </c>
      <c r="B4223" s="15">
        <v>45961</v>
      </c>
      <c r="C4223" t="s">
        <v>44</v>
      </c>
      <c r="D4223" t="s">
        <v>49</v>
      </c>
      <c r="E4223" t="s">
        <v>88</v>
      </c>
      <c r="H4223" t="s">
        <v>45</v>
      </c>
      <c r="I4223" t="s">
        <v>36</v>
      </c>
      <c r="J4223" t="s">
        <v>57</v>
      </c>
      <c r="K4223" s="16">
        <v>9</v>
      </c>
      <c r="L4223" s="17">
        <v>450.82900000000001</v>
      </c>
      <c r="M4223" s="17">
        <v>36.066320000000005</v>
      </c>
      <c r="N4223" s="17">
        <v>17.116999999999997</v>
      </c>
      <c r="O4223" s="18">
        <f t="shared" si="133"/>
        <v>18.949320000000007</v>
      </c>
      <c r="P4223" s="17" t="s">
        <v>2</v>
      </c>
    </row>
    <row r="4224" spans="1:17" x14ac:dyDescent="0.2">
      <c r="A4224" s="5">
        <f t="shared" si="132"/>
        <v>6</v>
      </c>
      <c r="B4224" s="15">
        <v>45961</v>
      </c>
      <c r="C4224" t="s">
        <v>46</v>
      </c>
      <c r="D4224" t="s">
        <v>49</v>
      </c>
      <c r="E4224" t="s">
        <v>88</v>
      </c>
      <c r="H4224" t="s">
        <v>54</v>
      </c>
      <c r="I4224" t="s">
        <v>36</v>
      </c>
      <c r="J4224" t="s">
        <v>57</v>
      </c>
      <c r="K4224" s="16">
        <v>11</v>
      </c>
      <c r="L4224" s="17">
        <v>525.63099999999997</v>
      </c>
      <c r="M4224" s="17">
        <v>42.05048</v>
      </c>
      <c r="N4224" s="17">
        <v>23.550999999999998</v>
      </c>
      <c r="O4224" s="18">
        <f t="shared" si="133"/>
        <v>18.499480000000002</v>
      </c>
      <c r="P4224" s="17"/>
    </row>
    <row r="4225" spans="1:17" x14ac:dyDescent="0.2">
      <c r="A4225" s="5">
        <f t="shared" si="132"/>
        <v>6</v>
      </c>
      <c r="B4225" s="15">
        <v>45961</v>
      </c>
      <c r="C4225" t="s">
        <v>48</v>
      </c>
      <c r="D4225" t="s">
        <v>49</v>
      </c>
      <c r="E4225" t="s">
        <v>88</v>
      </c>
      <c r="H4225" t="s">
        <v>54</v>
      </c>
      <c r="I4225" t="s">
        <v>36</v>
      </c>
      <c r="J4225" t="s">
        <v>57</v>
      </c>
      <c r="K4225" s="16">
        <v>11</v>
      </c>
      <c r="L4225" s="17">
        <v>501.20600000000002</v>
      </c>
      <c r="M4225" s="17">
        <v>40.09648</v>
      </c>
      <c r="N4225" s="17">
        <v>26.071000000000002</v>
      </c>
      <c r="O4225" s="18">
        <f t="shared" si="133"/>
        <v>14.025479999999998</v>
      </c>
      <c r="P4225" s="17"/>
    </row>
    <row r="4226" spans="1:17" x14ac:dyDescent="0.2">
      <c r="A4226" s="5">
        <f t="shared" si="132"/>
        <v>6</v>
      </c>
      <c r="B4226" s="15">
        <v>45961</v>
      </c>
      <c r="C4226" t="s">
        <v>55</v>
      </c>
      <c r="D4226" t="s">
        <v>49</v>
      </c>
      <c r="E4226" t="s">
        <v>88</v>
      </c>
      <c r="H4226" t="s">
        <v>54</v>
      </c>
      <c r="I4226" t="s">
        <v>42</v>
      </c>
      <c r="J4226" t="s">
        <v>57</v>
      </c>
      <c r="K4226" s="16">
        <v>12</v>
      </c>
      <c r="L4226" s="17">
        <v>580.96699999999998</v>
      </c>
      <c r="M4226" s="17">
        <v>46.477359999999997</v>
      </c>
      <c r="N4226" s="17">
        <v>31.402000000000001</v>
      </c>
      <c r="O4226" s="18">
        <f t="shared" si="133"/>
        <v>15.075359999999996</v>
      </c>
      <c r="P4226" s="17"/>
    </row>
    <row r="4227" spans="1:17" x14ac:dyDescent="0.2">
      <c r="A4227" s="5">
        <f t="shared" si="132"/>
        <v>6</v>
      </c>
      <c r="B4227" s="15">
        <v>45961</v>
      </c>
      <c r="C4227" t="s">
        <v>32</v>
      </c>
      <c r="D4227" t="s">
        <v>49</v>
      </c>
      <c r="E4227" t="s">
        <v>71</v>
      </c>
      <c r="H4227" t="s">
        <v>45</v>
      </c>
      <c r="I4227" t="s">
        <v>42</v>
      </c>
      <c r="J4227" t="s">
        <v>57</v>
      </c>
      <c r="K4227" s="16">
        <v>9</v>
      </c>
      <c r="L4227" s="17">
        <v>493.41899999999998</v>
      </c>
      <c r="M4227" s="17">
        <v>39.473520000000001</v>
      </c>
      <c r="N4227" s="17">
        <v>29.154</v>
      </c>
      <c r="O4227" s="18">
        <f t="shared" si="133"/>
        <v>10.319520000000001</v>
      </c>
      <c r="P4227" s="17"/>
    </row>
    <row r="4228" spans="1:17" x14ac:dyDescent="0.2">
      <c r="A4228" s="5">
        <f t="shared" si="132"/>
        <v>6</v>
      </c>
      <c r="B4228" s="15">
        <v>45961</v>
      </c>
      <c r="C4228" t="s">
        <v>39</v>
      </c>
      <c r="D4228" t="s">
        <v>49</v>
      </c>
      <c r="E4228" t="s">
        <v>71</v>
      </c>
      <c r="H4228" t="s">
        <v>54</v>
      </c>
      <c r="I4228" t="s">
        <v>2</v>
      </c>
      <c r="J4228" t="s">
        <v>52</v>
      </c>
      <c r="K4228" s="16">
        <v>8</v>
      </c>
      <c r="L4228" s="17">
        <v>424.24400000000003</v>
      </c>
      <c r="M4228" s="17">
        <v>33.939520000000002</v>
      </c>
      <c r="N4228" s="17">
        <v>75.933999999999997</v>
      </c>
      <c r="O4228" s="18">
        <f t="shared" si="133"/>
        <v>-41.994479999999996</v>
      </c>
      <c r="P4228" s="17"/>
    </row>
    <row r="4229" spans="1:17" x14ac:dyDescent="0.2">
      <c r="A4229" s="5">
        <f t="shared" si="132"/>
        <v>6</v>
      </c>
      <c r="B4229" s="15">
        <v>45961</v>
      </c>
      <c r="C4229" t="s">
        <v>42</v>
      </c>
      <c r="D4229" t="s">
        <v>49</v>
      </c>
      <c r="E4229" t="s">
        <v>71</v>
      </c>
      <c r="H4229" t="s">
        <v>45</v>
      </c>
      <c r="I4229" t="s">
        <v>42</v>
      </c>
      <c r="J4229" t="s">
        <v>57</v>
      </c>
      <c r="K4229" s="16">
        <v>8</v>
      </c>
      <c r="L4229" s="17">
        <v>571.80999999999995</v>
      </c>
      <c r="M4229" s="17">
        <v>45.744799999999998</v>
      </c>
      <c r="N4229" s="17">
        <v>25.487999999999996</v>
      </c>
      <c r="O4229" s="18">
        <f t="shared" si="133"/>
        <v>20.256800000000002</v>
      </c>
      <c r="P4229" s="17"/>
    </row>
    <row r="4230" spans="1:17" x14ac:dyDescent="0.2">
      <c r="A4230" s="5">
        <f t="shared" si="132"/>
        <v>6</v>
      </c>
      <c r="B4230" s="15">
        <v>45961</v>
      </c>
      <c r="C4230" t="s">
        <v>36</v>
      </c>
      <c r="D4230" t="s">
        <v>49</v>
      </c>
      <c r="E4230" t="s">
        <v>71</v>
      </c>
      <c r="H4230" t="s">
        <v>45</v>
      </c>
      <c r="I4230" t="s">
        <v>2</v>
      </c>
      <c r="J4230" t="s">
        <v>52</v>
      </c>
      <c r="K4230" s="16">
        <v>14</v>
      </c>
      <c r="L4230" s="17">
        <v>623.13</v>
      </c>
      <c r="M4230" s="17">
        <v>49.8504</v>
      </c>
      <c r="N4230" s="17">
        <v>21.401</v>
      </c>
      <c r="O4230" s="18">
        <f t="shared" si="133"/>
        <v>28.449400000000001</v>
      </c>
      <c r="P4230" s="17"/>
    </row>
    <row r="4231" spans="1:17" x14ac:dyDescent="0.2">
      <c r="A4231" s="5">
        <f t="shared" si="132"/>
        <v>6</v>
      </c>
      <c r="B4231" s="15">
        <v>45961</v>
      </c>
      <c r="C4231" t="s">
        <v>44</v>
      </c>
      <c r="D4231" t="s">
        <v>49</v>
      </c>
      <c r="E4231" t="s">
        <v>71</v>
      </c>
      <c r="H4231" t="s">
        <v>54</v>
      </c>
      <c r="I4231" t="s">
        <v>2</v>
      </c>
      <c r="J4231" t="s">
        <v>117</v>
      </c>
      <c r="K4231" s="16">
        <v>10</v>
      </c>
      <c r="L4231" s="17">
        <v>554.68799999999999</v>
      </c>
      <c r="M4231" s="17">
        <v>44.375039999999998</v>
      </c>
      <c r="N4231" s="17">
        <v>43.696000000000005</v>
      </c>
      <c r="O4231" s="18">
        <f t="shared" si="133"/>
        <v>0.67903999999999343</v>
      </c>
      <c r="P4231" s="17"/>
    </row>
    <row r="4232" spans="1:17" x14ac:dyDescent="0.2">
      <c r="A4232" s="5">
        <f t="shared" si="132"/>
        <v>6</v>
      </c>
      <c r="B4232" s="15">
        <v>45961</v>
      </c>
      <c r="C4232" t="s">
        <v>46</v>
      </c>
      <c r="D4232" t="s">
        <v>49</v>
      </c>
      <c r="E4232" t="s">
        <v>71</v>
      </c>
      <c r="H4232" t="s">
        <v>54</v>
      </c>
      <c r="I4232" t="s">
        <v>2</v>
      </c>
      <c r="J4232" t="s">
        <v>117</v>
      </c>
      <c r="K4232" s="16">
        <v>13</v>
      </c>
      <c r="L4232" s="17">
        <v>640.37699999999995</v>
      </c>
      <c r="M4232" s="17">
        <v>51.230159999999998</v>
      </c>
      <c r="N4232" s="17">
        <v>46.605000000000004</v>
      </c>
      <c r="O4232" s="18">
        <f t="shared" si="133"/>
        <v>4.6251599999999939</v>
      </c>
      <c r="P4232" s="17"/>
      <c r="Q4232" t="s">
        <v>2</v>
      </c>
    </row>
    <row r="4233" spans="1:17" x14ac:dyDescent="0.2">
      <c r="A4233" s="5">
        <f t="shared" si="132"/>
        <v>6</v>
      </c>
      <c r="B4233" s="15">
        <v>45961</v>
      </c>
      <c r="C4233" t="s">
        <v>48</v>
      </c>
      <c r="D4233" t="s">
        <v>49</v>
      </c>
      <c r="E4233" t="s">
        <v>71</v>
      </c>
      <c r="H4233" t="s">
        <v>54</v>
      </c>
      <c r="I4233" t="s">
        <v>42</v>
      </c>
      <c r="J4233" t="s">
        <v>57</v>
      </c>
      <c r="K4233" s="16">
        <v>12</v>
      </c>
      <c r="L4233" s="17">
        <v>689.00800000000004</v>
      </c>
      <c r="M4233" s="17">
        <v>55.120640000000002</v>
      </c>
      <c r="N4233" s="17">
        <v>29.554000000000002</v>
      </c>
      <c r="O4233" s="18">
        <f t="shared" si="133"/>
        <v>25.56664</v>
      </c>
      <c r="P4233" s="17"/>
    </row>
    <row r="4234" spans="1:17" x14ac:dyDescent="0.2">
      <c r="A4234" s="5">
        <f t="shared" si="132"/>
        <v>6</v>
      </c>
      <c r="B4234" s="15">
        <v>45961</v>
      </c>
      <c r="C4234" t="s">
        <v>55</v>
      </c>
      <c r="D4234" t="s">
        <v>49</v>
      </c>
      <c r="E4234" t="s">
        <v>71</v>
      </c>
      <c r="H4234" t="s">
        <v>54</v>
      </c>
      <c r="I4234" t="s">
        <v>42</v>
      </c>
      <c r="J4234" t="s">
        <v>57</v>
      </c>
      <c r="K4234" s="16">
        <v>12</v>
      </c>
      <c r="L4234" s="17">
        <v>849.25199999999995</v>
      </c>
      <c r="M4234" s="17">
        <v>67.940159999999992</v>
      </c>
      <c r="N4234" s="17">
        <v>30.78</v>
      </c>
      <c r="O4234" s="18">
        <f t="shared" si="133"/>
        <v>37.160159999999991</v>
      </c>
      <c r="P4234" s="17"/>
    </row>
    <row r="4235" spans="1:17" x14ac:dyDescent="0.2">
      <c r="A4235" s="5">
        <f t="shared" si="132"/>
        <v>7</v>
      </c>
      <c r="B4235" s="15">
        <v>45962</v>
      </c>
      <c r="C4235" t="s">
        <v>32</v>
      </c>
      <c r="D4235" t="s">
        <v>49</v>
      </c>
      <c r="E4235" t="s">
        <v>99</v>
      </c>
      <c r="H4235" t="s">
        <v>51</v>
      </c>
      <c r="I4235" t="s">
        <v>2</v>
      </c>
      <c r="J4235" t="s">
        <v>117</v>
      </c>
      <c r="K4235" s="16">
        <v>9</v>
      </c>
      <c r="L4235" s="17">
        <v>272.83800000000002</v>
      </c>
      <c r="M4235" s="17">
        <v>21.827040000000004</v>
      </c>
      <c r="N4235" s="17">
        <v>22.456</v>
      </c>
      <c r="O4235" s="18">
        <f t="shared" si="133"/>
        <v>-0.62895999999999574</v>
      </c>
      <c r="P4235" s="17"/>
      <c r="Q4235" t="s">
        <v>2</v>
      </c>
    </row>
    <row r="4236" spans="1:17" x14ac:dyDescent="0.2">
      <c r="A4236" s="5">
        <f t="shared" si="132"/>
        <v>7</v>
      </c>
      <c r="B4236" s="15">
        <v>45962</v>
      </c>
      <c r="C4236" t="s">
        <v>39</v>
      </c>
      <c r="D4236" t="s">
        <v>49</v>
      </c>
      <c r="E4236" t="s">
        <v>99</v>
      </c>
      <c r="H4236" t="s">
        <v>54</v>
      </c>
      <c r="I4236" t="s">
        <v>36</v>
      </c>
      <c r="J4236" t="s">
        <v>146</v>
      </c>
      <c r="K4236" s="16">
        <v>9</v>
      </c>
      <c r="L4236" s="17">
        <v>313.27199999999999</v>
      </c>
      <c r="M4236" s="17">
        <v>25.06176</v>
      </c>
      <c r="N4236" s="17">
        <v>24.273000000000003</v>
      </c>
      <c r="O4236" s="18">
        <f t="shared" si="133"/>
        <v>0.78875999999999635</v>
      </c>
      <c r="P4236" s="17"/>
    </row>
    <row r="4237" spans="1:17" x14ac:dyDescent="0.2">
      <c r="A4237" s="5">
        <f t="shared" si="132"/>
        <v>7</v>
      </c>
      <c r="B4237" s="15">
        <v>45962</v>
      </c>
      <c r="C4237" t="s">
        <v>42</v>
      </c>
      <c r="D4237" t="s">
        <v>49</v>
      </c>
      <c r="E4237" t="s">
        <v>99</v>
      </c>
      <c r="H4237" t="s">
        <v>54</v>
      </c>
      <c r="I4237" t="s">
        <v>36</v>
      </c>
      <c r="J4237" t="s">
        <v>146</v>
      </c>
      <c r="K4237" s="16">
        <v>10</v>
      </c>
      <c r="L4237" s="17">
        <v>414.30200000000002</v>
      </c>
      <c r="M4237" s="17">
        <v>33.144159999999999</v>
      </c>
      <c r="N4237" s="17">
        <v>27.058999999999997</v>
      </c>
      <c r="O4237" s="18">
        <f t="shared" si="133"/>
        <v>6.0851600000000019</v>
      </c>
      <c r="P4237" s="17"/>
    </row>
    <row r="4238" spans="1:17" x14ac:dyDescent="0.2">
      <c r="A4238" s="5">
        <f t="shared" si="132"/>
        <v>7</v>
      </c>
      <c r="B4238" s="15">
        <v>45962</v>
      </c>
      <c r="C4238" t="s">
        <v>36</v>
      </c>
      <c r="D4238" t="s">
        <v>49</v>
      </c>
      <c r="E4238" t="s">
        <v>99</v>
      </c>
      <c r="H4238" t="s">
        <v>54</v>
      </c>
      <c r="I4238" t="s">
        <v>36</v>
      </c>
      <c r="J4238" t="s">
        <v>146</v>
      </c>
      <c r="K4238" s="16">
        <v>11</v>
      </c>
      <c r="L4238" s="17">
        <v>407.13299999999998</v>
      </c>
      <c r="M4238" s="17">
        <v>32.570639999999997</v>
      </c>
      <c r="N4238" s="17">
        <v>23.452000000000002</v>
      </c>
      <c r="O4238" s="18">
        <f t="shared" si="133"/>
        <v>9.1186399999999956</v>
      </c>
      <c r="P4238" s="17"/>
    </row>
    <row r="4239" spans="1:17" x14ac:dyDescent="0.2">
      <c r="A4239" s="5">
        <f t="shared" ref="A4239:A4302" si="134">WEEKDAY(B4239)</f>
        <v>7</v>
      </c>
      <c r="B4239" s="15">
        <v>45962</v>
      </c>
      <c r="C4239" t="s">
        <v>44</v>
      </c>
      <c r="D4239" t="s">
        <v>49</v>
      </c>
      <c r="E4239" t="s">
        <v>99</v>
      </c>
      <c r="H4239" t="s">
        <v>54</v>
      </c>
      <c r="I4239" t="s">
        <v>36</v>
      </c>
      <c r="J4239" t="s">
        <v>146</v>
      </c>
      <c r="K4239" s="16">
        <v>11</v>
      </c>
      <c r="L4239" s="17">
        <v>448.67</v>
      </c>
      <c r="M4239" s="17">
        <v>35.893599999999999</v>
      </c>
      <c r="N4239" s="17">
        <v>26.699000000000002</v>
      </c>
      <c r="O4239" s="18">
        <f t="shared" ref="O4239:O4302" si="135">M4239-N4239</f>
        <v>9.1945999999999977</v>
      </c>
      <c r="P4239" s="17"/>
    </row>
    <row r="4240" spans="1:17" x14ac:dyDescent="0.2">
      <c r="A4240" s="5">
        <f t="shared" si="134"/>
        <v>7</v>
      </c>
      <c r="B4240" s="15">
        <v>45962</v>
      </c>
      <c r="C4240" t="s">
        <v>46</v>
      </c>
      <c r="D4240" t="s">
        <v>33</v>
      </c>
      <c r="E4240" t="s">
        <v>99</v>
      </c>
      <c r="F4240" t="s">
        <v>100</v>
      </c>
      <c r="H4240" t="s">
        <v>54</v>
      </c>
      <c r="I4240" t="s">
        <v>2</v>
      </c>
      <c r="J4240" t="s">
        <v>43</v>
      </c>
      <c r="K4240" s="16">
        <v>8</v>
      </c>
      <c r="L4240" s="17">
        <v>0</v>
      </c>
      <c r="M4240" s="17">
        <v>0</v>
      </c>
      <c r="N4240" s="17">
        <v>30.346999999999998</v>
      </c>
      <c r="O4240" s="18">
        <f t="shared" si="135"/>
        <v>-30.346999999999998</v>
      </c>
      <c r="P4240" s="17"/>
    </row>
    <row r="4241" spans="1:17" x14ac:dyDescent="0.2">
      <c r="A4241" s="5">
        <f t="shared" si="134"/>
        <v>7</v>
      </c>
      <c r="B4241" s="15">
        <v>45962</v>
      </c>
      <c r="C4241" t="s">
        <v>48</v>
      </c>
      <c r="D4241" t="s">
        <v>33</v>
      </c>
      <c r="E4241" t="s">
        <v>99</v>
      </c>
      <c r="F4241" t="s">
        <v>100</v>
      </c>
      <c r="H4241" t="s">
        <v>54</v>
      </c>
      <c r="I4241" t="s">
        <v>2</v>
      </c>
      <c r="J4241" t="s">
        <v>40</v>
      </c>
      <c r="K4241" s="16">
        <v>8</v>
      </c>
      <c r="L4241" s="17">
        <v>0</v>
      </c>
      <c r="M4241" s="17">
        <v>0</v>
      </c>
      <c r="N4241" s="17">
        <v>32.840999999999994</v>
      </c>
      <c r="O4241" s="18">
        <f t="shared" si="135"/>
        <v>-32.840999999999994</v>
      </c>
      <c r="P4241" s="17"/>
    </row>
    <row r="4242" spans="1:17" x14ac:dyDescent="0.2">
      <c r="A4242" s="5">
        <f t="shared" si="134"/>
        <v>7</v>
      </c>
      <c r="B4242" s="15">
        <v>45962</v>
      </c>
      <c r="C4242" t="s">
        <v>55</v>
      </c>
      <c r="D4242" t="s">
        <v>33</v>
      </c>
      <c r="E4242" t="s">
        <v>99</v>
      </c>
      <c r="F4242" t="s">
        <v>100</v>
      </c>
      <c r="H4242" t="s">
        <v>35</v>
      </c>
      <c r="I4242" t="s">
        <v>42</v>
      </c>
      <c r="J4242" t="s">
        <v>47</v>
      </c>
      <c r="K4242" s="16">
        <v>6</v>
      </c>
      <c r="L4242" s="17">
        <v>0</v>
      </c>
      <c r="M4242" s="17">
        <v>0</v>
      </c>
      <c r="N4242" s="17">
        <v>26.241000000000003</v>
      </c>
      <c r="O4242" s="18">
        <f t="shared" si="135"/>
        <v>-26.241000000000003</v>
      </c>
      <c r="P4242" s="17"/>
    </row>
    <row r="4243" spans="1:17" x14ac:dyDescent="0.2">
      <c r="A4243" s="5">
        <f t="shared" si="134"/>
        <v>7</v>
      </c>
      <c r="B4243" s="15">
        <v>45962</v>
      </c>
      <c r="C4243" t="s">
        <v>32</v>
      </c>
      <c r="D4243" t="s">
        <v>49</v>
      </c>
      <c r="E4243" t="s">
        <v>125</v>
      </c>
      <c r="H4243" t="s">
        <v>35</v>
      </c>
      <c r="I4243" t="s">
        <v>39</v>
      </c>
      <c r="J4243" t="s">
        <v>117</v>
      </c>
      <c r="K4243" s="16">
        <v>7</v>
      </c>
      <c r="L4243" s="17">
        <v>228.88300000000001</v>
      </c>
      <c r="M4243" s="17">
        <v>18.310640000000003</v>
      </c>
      <c r="N4243" s="17">
        <v>47.864000000000004</v>
      </c>
      <c r="O4243" s="18">
        <f t="shared" si="135"/>
        <v>-29.553360000000001</v>
      </c>
      <c r="P4243" s="17"/>
    </row>
    <row r="4244" spans="1:17" x14ac:dyDescent="0.2">
      <c r="A4244" s="5">
        <f t="shared" si="134"/>
        <v>7</v>
      </c>
      <c r="B4244" s="15">
        <v>45962</v>
      </c>
      <c r="C4244" t="s">
        <v>39</v>
      </c>
      <c r="D4244" t="s">
        <v>49</v>
      </c>
      <c r="E4244" t="s">
        <v>125</v>
      </c>
      <c r="H4244" t="s">
        <v>63</v>
      </c>
      <c r="I4244" t="s">
        <v>64</v>
      </c>
      <c r="J4244" t="s">
        <v>128</v>
      </c>
      <c r="K4244" s="16">
        <v>10</v>
      </c>
      <c r="L4244" s="17">
        <v>332.40300000000002</v>
      </c>
      <c r="M4244" s="17">
        <v>26.592240000000004</v>
      </c>
      <c r="N4244" s="17">
        <v>40.000999999999998</v>
      </c>
      <c r="O4244" s="18">
        <f t="shared" si="135"/>
        <v>-13.408759999999994</v>
      </c>
      <c r="P4244" s="17"/>
    </row>
    <row r="4245" spans="1:17" x14ac:dyDescent="0.2">
      <c r="A4245" s="5">
        <f t="shared" si="134"/>
        <v>7</v>
      </c>
      <c r="B4245" s="15">
        <v>45962</v>
      </c>
      <c r="C4245" t="s">
        <v>42</v>
      </c>
      <c r="D4245" t="s">
        <v>49</v>
      </c>
      <c r="E4245" t="s">
        <v>125</v>
      </c>
      <c r="H4245" t="s">
        <v>54</v>
      </c>
      <c r="I4245" t="s">
        <v>36</v>
      </c>
      <c r="J4245" t="s">
        <v>57</v>
      </c>
      <c r="K4245" s="16">
        <v>11</v>
      </c>
      <c r="L4245" s="17">
        <v>444.613</v>
      </c>
      <c r="M4245" s="17">
        <v>35.569040000000001</v>
      </c>
      <c r="N4245" s="17">
        <v>26.167000000000002</v>
      </c>
      <c r="O4245" s="18">
        <f t="shared" si="135"/>
        <v>9.4020399999999995</v>
      </c>
      <c r="P4245" s="17"/>
    </row>
    <row r="4246" spans="1:17" x14ac:dyDescent="0.2">
      <c r="A4246" s="5">
        <f t="shared" si="134"/>
        <v>7</v>
      </c>
      <c r="B4246" s="15">
        <v>45962</v>
      </c>
      <c r="C4246" t="s">
        <v>36</v>
      </c>
      <c r="D4246" t="s">
        <v>49</v>
      </c>
      <c r="E4246" t="s">
        <v>125</v>
      </c>
      <c r="H4246" t="s">
        <v>54</v>
      </c>
      <c r="I4246" t="s">
        <v>36</v>
      </c>
      <c r="J4246" t="s">
        <v>57</v>
      </c>
      <c r="K4246" s="16">
        <v>10</v>
      </c>
      <c r="L4246" s="17">
        <v>453.238</v>
      </c>
      <c r="M4246" s="17">
        <v>36.259039999999999</v>
      </c>
      <c r="N4246" s="17">
        <v>23.410999999999998</v>
      </c>
      <c r="O4246" s="18">
        <f t="shared" si="135"/>
        <v>12.848040000000001</v>
      </c>
      <c r="P4246" s="17"/>
      <c r="Q4246" t="s">
        <v>2</v>
      </c>
    </row>
    <row r="4247" spans="1:17" x14ac:dyDescent="0.2">
      <c r="A4247" s="5">
        <f t="shared" si="134"/>
        <v>7</v>
      </c>
      <c r="B4247" s="15">
        <v>45962</v>
      </c>
      <c r="C4247" t="s">
        <v>44</v>
      </c>
      <c r="D4247" t="s">
        <v>49</v>
      </c>
      <c r="E4247" t="s">
        <v>125</v>
      </c>
      <c r="H4247" t="s">
        <v>62</v>
      </c>
      <c r="I4247" t="s">
        <v>2</v>
      </c>
      <c r="J4247" t="s">
        <v>57</v>
      </c>
      <c r="K4247" s="16">
        <v>9</v>
      </c>
      <c r="L4247" s="17">
        <v>474.73200000000003</v>
      </c>
      <c r="M4247" s="17">
        <v>37.978560000000002</v>
      </c>
      <c r="N4247" s="17">
        <v>82.76</v>
      </c>
      <c r="O4247" s="18">
        <f t="shared" si="135"/>
        <v>-44.781440000000003</v>
      </c>
      <c r="P4247" s="17"/>
    </row>
    <row r="4248" spans="1:17" x14ac:dyDescent="0.2">
      <c r="A4248" s="5">
        <f t="shared" si="134"/>
        <v>7</v>
      </c>
      <c r="B4248" s="15">
        <v>45962</v>
      </c>
      <c r="C4248" t="s">
        <v>46</v>
      </c>
      <c r="D4248" t="s">
        <v>49</v>
      </c>
      <c r="E4248" t="s">
        <v>125</v>
      </c>
      <c r="H4248" t="s">
        <v>54</v>
      </c>
      <c r="I4248" t="s">
        <v>2</v>
      </c>
      <c r="J4248" t="s">
        <v>52</v>
      </c>
      <c r="K4248" s="16">
        <v>10</v>
      </c>
      <c r="L4248" s="17">
        <v>508.89</v>
      </c>
      <c r="M4248" s="17">
        <v>40.711199999999998</v>
      </c>
      <c r="N4248" s="17">
        <v>32.047000000000004</v>
      </c>
      <c r="O4248" s="18">
        <f t="shared" si="135"/>
        <v>8.6641999999999939</v>
      </c>
      <c r="P4248" s="17"/>
    </row>
    <row r="4249" spans="1:17" x14ac:dyDescent="0.2">
      <c r="A4249" s="5">
        <f t="shared" si="134"/>
        <v>7</v>
      </c>
      <c r="B4249" s="15">
        <v>45962</v>
      </c>
      <c r="C4249" t="s">
        <v>48</v>
      </c>
      <c r="D4249" t="s">
        <v>33</v>
      </c>
      <c r="E4249" t="s">
        <v>125</v>
      </c>
      <c r="H4249" t="s">
        <v>35</v>
      </c>
      <c r="I4249" t="s">
        <v>32</v>
      </c>
      <c r="J4249" t="s">
        <v>43</v>
      </c>
      <c r="K4249" s="16">
        <v>10</v>
      </c>
      <c r="L4249" s="17">
        <v>459.32100000000003</v>
      </c>
      <c r="M4249" s="17">
        <v>36.74568</v>
      </c>
      <c r="N4249" s="17">
        <v>53.416999999999994</v>
      </c>
      <c r="O4249" s="18">
        <f t="shared" si="135"/>
        <v>-16.671319999999994</v>
      </c>
      <c r="P4249" s="17"/>
    </row>
    <row r="4250" spans="1:17" x14ac:dyDescent="0.2">
      <c r="A4250" s="5">
        <f t="shared" si="134"/>
        <v>7</v>
      </c>
      <c r="B4250" s="15">
        <v>45962</v>
      </c>
      <c r="C4250" t="s">
        <v>55</v>
      </c>
      <c r="D4250" t="s">
        <v>33</v>
      </c>
      <c r="E4250" t="s">
        <v>125</v>
      </c>
      <c r="H4250" t="s">
        <v>54</v>
      </c>
      <c r="I4250" t="s">
        <v>2</v>
      </c>
      <c r="J4250" t="s">
        <v>43</v>
      </c>
      <c r="K4250" s="16">
        <v>11</v>
      </c>
      <c r="L4250" s="17">
        <v>501.85899999999998</v>
      </c>
      <c r="M4250" s="17">
        <v>40.148719999999997</v>
      </c>
      <c r="N4250" s="17">
        <v>29.768000000000001</v>
      </c>
      <c r="O4250" s="18">
        <f t="shared" si="135"/>
        <v>10.380719999999997</v>
      </c>
      <c r="P4250" s="17"/>
    </row>
    <row r="4251" spans="1:17" x14ac:dyDescent="0.2">
      <c r="A4251" s="5">
        <f t="shared" si="134"/>
        <v>7</v>
      </c>
      <c r="B4251" s="15">
        <v>45962</v>
      </c>
      <c r="C4251" t="s">
        <v>70</v>
      </c>
      <c r="D4251" t="s">
        <v>33</v>
      </c>
      <c r="E4251" t="s">
        <v>125</v>
      </c>
      <c r="H4251" t="s">
        <v>35</v>
      </c>
      <c r="I4251" t="s">
        <v>39</v>
      </c>
      <c r="J4251" t="s">
        <v>40</v>
      </c>
      <c r="K4251" s="16">
        <v>7</v>
      </c>
      <c r="L4251" s="17">
        <v>347.28300000000002</v>
      </c>
      <c r="M4251" s="17">
        <v>27.782640000000001</v>
      </c>
      <c r="N4251" s="17">
        <v>31.554000000000002</v>
      </c>
      <c r="O4251" s="18">
        <f t="shared" si="135"/>
        <v>-3.7713600000000014</v>
      </c>
      <c r="P4251" s="17"/>
    </row>
    <row r="4252" spans="1:17" x14ac:dyDescent="0.2">
      <c r="A4252" s="5">
        <f t="shared" si="134"/>
        <v>7</v>
      </c>
      <c r="B4252" s="15">
        <v>45962</v>
      </c>
      <c r="C4252" t="s">
        <v>32</v>
      </c>
      <c r="D4252" t="s">
        <v>49</v>
      </c>
      <c r="E4252" t="s">
        <v>58</v>
      </c>
      <c r="H4252" t="s">
        <v>54</v>
      </c>
      <c r="I4252" t="s">
        <v>42</v>
      </c>
      <c r="J4252" t="s">
        <v>57</v>
      </c>
      <c r="K4252" s="16">
        <v>15</v>
      </c>
      <c r="L4252" s="17">
        <v>817.63099999999997</v>
      </c>
      <c r="M4252" s="17">
        <v>65.410479999999993</v>
      </c>
      <c r="N4252" s="17">
        <v>35.928999999999995</v>
      </c>
      <c r="O4252" s="18">
        <f t="shared" si="135"/>
        <v>29.481479999999998</v>
      </c>
      <c r="P4252" s="17"/>
    </row>
    <row r="4253" spans="1:17" x14ac:dyDescent="0.2">
      <c r="A4253" s="5">
        <f t="shared" si="134"/>
        <v>7</v>
      </c>
      <c r="B4253" s="15">
        <v>45962</v>
      </c>
      <c r="C4253" t="s">
        <v>39</v>
      </c>
      <c r="D4253" t="s">
        <v>49</v>
      </c>
      <c r="E4253" t="s">
        <v>58</v>
      </c>
      <c r="H4253" t="s">
        <v>54</v>
      </c>
      <c r="I4253" t="s">
        <v>42</v>
      </c>
      <c r="J4253" t="s">
        <v>57</v>
      </c>
      <c r="K4253" s="16">
        <v>13</v>
      </c>
      <c r="L4253" s="17">
        <v>700.59100000000001</v>
      </c>
      <c r="M4253" s="17">
        <v>56.047280000000001</v>
      </c>
      <c r="N4253" s="17">
        <v>32.9</v>
      </c>
      <c r="O4253" s="18">
        <f t="shared" si="135"/>
        <v>23.147280000000002</v>
      </c>
      <c r="P4253" s="17"/>
    </row>
    <row r="4254" spans="1:17" x14ac:dyDescent="0.2">
      <c r="A4254" s="5">
        <f t="shared" si="134"/>
        <v>7</v>
      </c>
      <c r="B4254" s="15">
        <v>45962</v>
      </c>
      <c r="C4254" t="s">
        <v>42</v>
      </c>
      <c r="D4254" t="s">
        <v>49</v>
      </c>
      <c r="E4254" t="s">
        <v>58</v>
      </c>
      <c r="H4254" t="s">
        <v>54</v>
      </c>
      <c r="I4254" t="s">
        <v>42</v>
      </c>
      <c r="J4254" t="s">
        <v>57</v>
      </c>
      <c r="K4254" s="16">
        <v>16</v>
      </c>
      <c r="L4254" s="17">
        <v>788.34199999999998</v>
      </c>
      <c r="M4254" s="17">
        <v>63.067360000000001</v>
      </c>
      <c r="N4254" s="17">
        <v>46.167999999999992</v>
      </c>
      <c r="O4254" s="18">
        <f t="shared" si="135"/>
        <v>16.899360000000009</v>
      </c>
      <c r="P4254" s="17"/>
    </row>
    <row r="4255" spans="1:17" x14ac:dyDescent="0.2">
      <c r="A4255" s="5">
        <f t="shared" si="134"/>
        <v>7</v>
      </c>
      <c r="B4255" s="15">
        <v>45962</v>
      </c>
      <c r="C4255" t="s">
        <v>36</v>
      </c>
      <c r="D4255" t="s">
        <v>49</v>
      </c>
      <c r="E4255" t="s">
        <v>58</v>
      </c>
      <c r="H4255" t="s">
        <v>51</v>
      </c>
      <c r="I4255" t="s">
        <v>2</v>
      </c>
      <c r="J4255" t="s">
        <v>117</v>
      </c>
      <c r="K4255" s="16">
        <v>8</v>
      </c>
      <c r="L4255" s="17">
        <v>478.00299999999999</v>
      </c>
      <c r="M4255" s="17">
        <v>38.24024</v>
      </c>
      <c r="N4255" s="17">
        <v>45.006</v>
      </c>
      <c r="O4255" s="18">
        <f t="shared" si="135"/>
        <v>-6.7657600000000002</v>
      </c>
      <c r="P4255" s="17"/>
    </row>
    <row r="4256" spans="1:17" x14ac:dyDescent="0.2">
      <c r="A4256" s="5">
        <f t="shared" si="134"/>
        <v>7</v>
      </c>
      <c r="B4256" s="15">
        <v>45962</v>
      </c>
      <c r="C4256" t="s">
        <v>44</v>
      </c>
      <c r="D4256" t="s">
        <v>49</v>
      </c>
      <c r="E4256" t="s">
        <v>58</v>
      </c>
      <c r="H4256" t="s">
        <v>51</v>
      </c>
      <c r="I4256" t="s">
        <v>2</v>
      </c>
      <c r="J4256" t="s">
        <v>117</v>
      </c>
      <c r="K4256" s="16">
        <v>9</v>
      </c>
      <c r="L4256" s="17">
        <v>660.97</v>
      </c>
      <c r="M4256" s="17">
        <v>52.877600000000001</v>
      </c>
      <c r="N4256" s="17">
        <v>52.268000000000001</v>
      </c>
      <c r="O4256" s="18">
        <f t="shared" si="135"/>
        <v>0.60960000000000036</v>
      </c>
      <c r="P4256" s="17"/>
    </row>
    <row r="4257" spans="1:17" x14ac:dyDescent="0.2">
      <c r="A4257" s="5">
        <f t="shared" si="134"/>
        <v>7</v>
      </c>
      <c r="B4257" s="15">
        <v>45962</v>
      </c>
      <c r="C4257" t="s">
        <v>46</v>
      </c>
      <c r="D4257" t="s">
        <v>49</v>
      </c>
      <c r="E4257" t="s">
        <v>58</v>
      </c>
      <c r="H4257" t="s">
        <v>45</v>
      </c>
      <c r="I4257" t="s">
        <v>42</v>
      </c>
      <c r="J4257" t="s">
        <v>57</v>
      </c>
      <c r="K4257" s="16">
        <v>10</v>
      </c>
      <c r="L4257" s="17">
        <v>521.52599999999995</v>
      </c>
      <c r="M4257" s="17">
        <v>41.722079999999998</v>
      </c>
      <c r="N4257" s="17">
        <v>40.571999999999996</v>
      </c>
      <c r="O4257" s="18">
        <f t="shared" si="135"/>
        <v>1.1500800000000027</v>
      </c>
      <c r="P4257" s="17"/>
    </row>
    <row r="4258" spans="1:17" x14ac:dyDescent="0.2">
      <c r="A4258" s="5">
        <f t="shared" si="134"/>
        <v>7</v>
      </c>
      <c r="B4258" s="15">
        <v>45962</v>
      </c>
      <c r="C4258" t="s">
        <v>48</v>
      </c>
      <c r="D4258" t="s">
        <v>49</v>
      </c>
      <c r="E4258" t="s">
        <v>58</v>
      </c>
      <c r="H4258" t="s">
        <v>45</v>
      </c>
      <c r="I4258" t="s">
        <v>2</v>
      </c>
      <c r="J4258" t="s">
        <v>52</v>
      </c>
      <c r="K4258" s="16">
        <v>9</v>
      </c>
      <c r="L4258" s="17">
        <v>385.92700000000002</v>
      </c>
      <c r="M4258" s="17">
        <v>30.874160000000003</v>
      </c>
      <c r="N4258" s="17">
        <v>42.261000000000003</v>
      </c>
      <c r="O4258" s="18">
        <f t="shared" si="135"/>
        <v>-11.386839999999999</v>
      </c>
      <c r="P4258" s="17"/>
    </row>
    <row r="4259" spans="1:17" x14ac:dyDescent="0.2">
      <c r="A4259" s="5">
        <f t="shared" si="134"/>
        <v>7</v>
      </c>
      <c r="B4259" s="15">
        <v>45962</v>
      </c>
      <c r="C4259" t="s">
        <v>55</v>
      </c>
      <c r="D4259" t="s">
        <v>49</v>
      </c>
      <c r="E4259" t="s">
        <v>58</v>
      </c>
      <c r="H4259" t="s">
        <v>35</v>
      </c>
      <c r="I4259" t="s">
        <v>42</v>
      </c>
      <c r="J4259" t="s">
        <v>57</v>
      </c>
      <c r="K4259" s="16">
        <v>10</v>
      </c>
      <c r="L4259" s="17">
        <v>464.29500000000002</v>
      </c>
      <c r="M4259" s="17">
        <v>37.143599999999999</v>
      </c>
      <c r="N4259" s="17">
        <v>28.356000000000002</v>
      </c>
      <c r="O4259" s="18">
        <f t="shared" si="135"/>
        <v>8.7875999999999976</v>
      </c>
      <c r="P4259" s="17"/>
    </row>
    <row r="4260" spans="1:17" x14ac:dyDescent="0.2">
      <c r="A4260" s="5">
        <f t="shared" si="134"/>
        <v>1</v>
      </c>
      <c r="B4260" s="15">
        <v>45963</v>
      </c>
      <c r="C4260" t="s">
        <v>32</v>
      </c>
      <c r="D4260" t="s">
        <v>49</v>
      </c>
      <c r="E4260" t="s">
        <v>92</v>
      </c>
      <c r="H4260" t="s">
        <v>35</v>
      </c>
      <c r="I4260" t="s">
        <v>39</v>
      </c>
      <c r="J4260" t="s">
        <v>57</v>
      </c>
      <c r="K4260" s="16">
        <v>8</v>
      </c>
      <c r="L4260" s="17">
        <v>325.32400000000001</v>
      </c>
      <c r="M4260" s="17">
        <v>26.025920000000003</v>
      </c>
      <c r="N4260" s="17">
        <v>34.048999999999999</v>
      </c>
      <c r="O4260" s="18">
        <f t="shared" si="135"/>
        <v>-8.0230799999999967</v>
      </c>
      <c r="P4260" s="17" t="s">
        <v>190</v>
      </c>
    </row>
    <row r="4261" spans="1:17" x14ac:dyDescent="0.2">
      <c r="A4261" s="5">
        <f t="shared" si="134"/>
        <v>1</v>
      </c>
      <c r="B4261" s="15">
        <v>45963</v>
      </c>
      <c r="C4261" t="s">
        <v>39</v>
      </c>
      <c r="D4261" t="s">
        <v>49</v>
      </c>
      <c r="E4261" t="s">
        <v>92</v>
      </c>
      <c r="H4261" t="s">
        <v>35</v>
      </c>
      <c r="I4261" t="s">
        <v>32</v>
      </c>
      <c r="J4261" t="s">
        <v>52</v>
      </c>
      <c r="K4261" s="16">
        <v>7</v>
      </c>
      <c r="L4261" s="17">
        <v>273.19499999999999</v>
      </c>
      <c r="M4261" s="17">
        <v>21.855599999999999</v>
      </c>
      <c r="N4261" s="17">
        <v>52.610000000000007</v>
      </c>
      <c r="O4261" s="18">
        <f t="shared" si="135"/>
        <v>-30.754400000000008</v>
      </c>
      <c r="P4261" s="17"/>
    </row>
    <row r="4262" spans="1:17" x14ac:dyDescent="0.2">
      <c r="A4262" s="5">
        <f t="shared" si="134"/>
        <v>1</v>
      </c>
      <c r="B4262" s="15">
        <v>45963</v>
      </c>
      <c r="C4262" t="s">
        <v>42</v>
      </c>
      <c r="D4262" t="s">
        <v>49</v>
      </c>
      <c r="E4262" t="s">
        <v>92</v>
      </c>
      <c r="H4262" t="s">
        <v>51</v>
      </c>
      <c r="I4262" t="s">
        <v>2</v>
      </c>
      <c r="J4262" t="s">
        <v>117</v>
      </c>
      <c r="K4262" s="16">
        <v>10</v>
      </c>
      <c r="L4262" s="17">
        <v>384.28</v>
      </c>
      <c r="M4262" s="17">
        <v>30.7424</v>
      </c>
      <c r="N4262" s="17">
        <v>29.344999999999999</v>
      </c>
      <c r="O4262" s="18">
        <f t="shared" si="135"/>
        <v>1.3974000000000011</v>
      </c>
      <c r="P4262" s="17"/>
    </row>
    <row r="4263" spans="1:17" x14ac:dyDescent="0.2">
      <c r="A4263" s="5">
        <f t="shared" si="134"/>
        <v>1</v>
      </c>
      <c r="B4263" s="15">
        <v>45963</v>
      </c>
      <c r="C4263" t="s">
        <v>36</v>
      </c>
      <c r="D4263" t="s">
        <v>49</v>
      </c>
      <c r="E4263" t="s">
        <v>92</v>
      </c>
      <c r="H4263" t="s">
        <v>51</v>
      </c>
      <c r="I4263" t="s">
        <v>2</v>
      </c>
      <c r="J4263" t="s">
        <v>117</v>
      </c>
      <c r="K4263" s="16">
        <v>11</v>
      </c>
      <c r="L4263" s="17">
        <v>486.63299999999998</v>
      </c>
      <c r="M4263" s="17">
        <v>38.930639999999997</v>
      </c>
      <c r="N4263" s="17">
        <v>39.054000000000002</v>
      </c>
      <c r="O4263" s="18">
        <f t="shared" si="135"/>
        <v>-0.12336000000000524</v>
      </c>
      <c r="P4263" s="17"/>
    </row>
    <row r="4264" spans="1:17" x14ac:dyDescent="0.2">
      <c r="A4264" s="5">
        <f t="shared" si="134"/>
        <v>1</v>
      </c>
      <c r="B4264" s="15">
        <v>45963</v>
      </c>
      <c r="C4264" t="s">
        <v>44</v>
      </c>
      <c r="D4264" t="s">
        <v>49</v>
      </c>
      <c r="E4264" t="s">
        <v>92</v>
      </c>
      <c r="H4264" t="s">
        <v>54</v>
      </c>
      <c r="I4264" t="s">
        <v>36</v>
      </c>
      <c r="J4264" t="s">
        <v>57</v>
      </c>
      <c r="K4264" s="16">
        <v>12</v>
      </c>
      <c r="L4264" s="17">
        <v>414.05900000000003</v>
      </c>
      <c r="M4264" s="17">
        <v>33.124720000000003</v>
      </c>
      <c r="N4264" s="17">
        <v>20.324999999999999</v>
      </c>
      <c r="O4264" s="18">
        <f t="shared" si="135"/>
        <v>12.799720000000004</v>
      </c>
      <c r="P4264" s="17"/>
    </row>
    <row r="4265" spans="1:17" x14ac:dyDescent="0.2">
      <c r="A4265" s="5">
        <f t="shared" si="134"/>
        <v>1</v>
      </c>
      <c r="B4265" s="15">
        <v>45963</v>
      </c>
      <c r="C4265" t="s">
        <v>46</v>
      </c>
      <c r="D4265" t="s">
        <v>49</v>
      </c>
      <c r="E4265" t="s">
        <v>92</v>
      </c>
      <c r="H4265" t="s">
        <v>54</v>
      </c>
      <c r="I4265" t="s">
        <v>42</v>
      </c>
      <c r="J4265" t="s">
        <v>57</v>
      </c>
      <c r="K4265" s="16">
        <v>11</v>
      </c>
      <c r="L4265" s="17">
        <v>425.57</v>
      </c>
      <c r="M4265" s="17">
        <v>34.0456</v>
      </c>
      <c r="N4265" s="17">
        <v>31.452000000000002</v>
      </c>
      <c r="O4265" s="18">
        <f t="shared" si="135"/>
        <v>2.5935999999999986</v>
      </c>
      <c r="P4265" s="17"/>
      <c r="Q4265" t="s">
        <v>2</v>
      </c>
    </row>
    <row r="4266" spans="1:17" x14ac:dyDescent="0.2">
      <c r="A4266" s="5">
        <f t="shared" si="134"/>
        <v>1</v>
      </c>
      <c r="B4266" s="15">
        <v>45963</v>
      </c>
      <c r="C4266" t="s">
        <v>48</v>
      </c>
      <c r="D4266" t="s">
        <v>33</v>
      </c>
      <c r="E4266" t="s">
        <v>92</v>
      </c>
      <c r="F4266" t="s">
        <v>95</v>
      </c>
      <c r="H4266" t="s">
        <v>35</v>
      </c>
      <c r="I4266" t="s">
        <v>42</v>
      </c>
      <c r="J4266" t="s">
        <v>52</v>
      </c>
      <c r="K4266" s="16">
        <v>12</v>
      </c>
      <c r="L4266" s="17">
        <v>22.939</v>
      </c>
      <c r="M4266" s="17">
        <v>1.8351200000000001</v>
      </c>
      <c r="N4266" s="17">
        <v>27.9</v>
      </c>
      <c r="O4266" s="18">
        <f t="shared" si="135"/>
        <v>-26.064879999999999</v>
      </c>
      <c r="P4266" s="17"/>
    </row>
    <row r="4267" spans="1:17" x14ac:dyDescent="0.2">
      <c r="A4267" s="5">
        <f t="shared" si="134"/>
        <v>1</v>
      </c>
      <c r="B4267" s="15">
        <v>45963</v>
      </c>
      <c r="C4267" t="s">
        <v>55</v>
      </c>
      <c r="D4267" t="s">
        <v>33</v>
      </c>
      <c r="E4267" t="s">
        <v>92</v>
      </c>
      <c r="F4267" t="s">
        <v>95</v>
      </c>
      <c r="H4267" t="s">
        <v>35</v>
      </c>
      <c r="I4267" t="s">
        <v>39</v>
      </c>
      <c r="J4267" t="s">
        <v>40</v>
      </c>
      <c r="K4267" s="16">
        <v>11</v>
      </c>
      <c r="L4267" s="17">
        <v>24.359000000000002</v>
      </c>
      <c r="M4267" s="17">
        <v>1.9487200000000002</v>
      </c>
      <c r="N4267" s="17">
        <v>33.743000000000002</v>
      </c>
      <c r="O4267" s="18">
        <f t="shared" si="135"/>
        <v>-31.794280000000001</v>
      </c>
      <c r="P4267" s="17"/>
    </row>
    <row r="4268" spans="1:17" x14ac:dyDescent="0.2">
      <c r="A4268" s="5">
        <f t="shared" si="134"/>
        <v>1</v>
      </c>
      <c r="B4268" s="15">
        <v>45963</v>
      </c>
      <c r="C4268" t="s">
        <v>32</v>
      </c>
      <c r="D4268" t="s">
        <v>49</v>
      </c>
      <c r="E4268" t="s">
        <v>58</v>
      </c>
      <c r="H4268" t="s">
        <v>35</v>
      </c>
      <c r="I4268" t="s">
        <v>36</v>
      </c>
      <c r="J4268" t="s">
        <v>57</v>
      </c>
      <c r="K4268" s="16">
        <v>10</v>
      </c>
      <c r="L4268" s="17">
        <v>583.85299999999995</v>
      </c>
      <c r="M4268" s="17">
        <v>46.708239999999996</v>
      </c>
      <c r="N4268" s="17">
        <v>23.336999999999996</v>
      </c>
      <c r="O4268" s="18">
        <f t="shared" si="135"/>
        <v>23.37124</v>
      </c>
      <c r="P4268" s="17"/>
    </row>
    <row r="4269" spans="1:17" x14ac:dyDescent="0.2">
      <c r="A4269" s="5">
        <f t="shared" si="134"/>
        <v>1</v>
      </c>
      <c r="B4269" s="15">
        <v>45963</v>
      </c>
      <c r="C4269" t="s">
        <v>39</v>
      </c>
      <c r="D4269" t="s">
        <v>49</v>
      </c>
      <c r="E4269" t="s">
        <v>58</v>
      </c>
      <c r="H4269" t="s">
        <v>62</v>
      </c>
      <c r="I4269" t="s">
        <v>2</v>
      </c>
      <c r="J4269" t="s">
        <v>117</v>
      </c>
      <c r="K4269" s="16">
        <v>7</v>
      </c>
      <c r="L4269" s="17">
        <v>405.113</v>
      </c>
      <c r="M4269" s="17">
        <v>32.409039999999997</v>
      </c>
      <c r="N4269" s="17">
        <v>101.46499999999999</v>
      </c>
      <c r="O4269" s="18">
        <f t="shared" si="135"/>
        <v>-69.055959999999999</v>
      </c>
      <c r="P4269" s="17"/>
    </row>
    <row r="4270" spans="1:17" x14ac:dyDescent="0.2">
      <c r="A4270" s="5">
        <f t="shared" si="134"/>
        <v>1</v>
      </c>
      <c r="B4270" s="15">
        <v>45963</v>
      </c>
      <c r="C4270" t="s">
        <v>42</v>
      </c>
      <c r="D4270" t="s">
        <v>49</v>
      </c>
      <c r="E4270" t="s">
        <v>58</v>
      </c>
      <c r="F4270" t="s">
        <v>53</v>
      </c>
      <c r="H4270" t="s">
        <v>62</v>
      </c>
      <c r="I4270" t="s">
        <v>2</v>
      </c>
      <c r="J4270" t="s">
        <v>57</v>
      </c>
      <c r="K4270" s="16">
        <v>15</v>
      </c>
      <c r="L4270" s="17">
        <v>8491.0079999999998</v>
      </c>
      <c r="M4270" s="17">
        <v>679.28063999999995</v>
      </c>
      <c r="N4270" s="17">
        <v>71.507000000000005</v>
      </c>
      <c r="O4270" s="18">
        <f t="shared" si="135"/>
        <v>607.77363999999989</v>
      </c>
      <c r="P4270" s="17"/>
    </row>
    <row r="4271" spans="1:17" x14ac:dyDescent="0.2">
      <c r="A4271" s="5">
        <f t="shared" si="134"/>
        <v>1</v>
      </c>
      <c r="B4271" s="15">
        <v>45963</v>
      </c>
      <c r="C4271" t="s">
        <v>36</v>
      </c>
      <c r="D4271" t="s">
        <v>49</v>
      </c>
      <c r="E4271" t="s">
        <v>58</v>
      </c>
      <c r="H4271" t="s">
        <v>51</v>
      </c>
      <c r="I4271" t="s">
        <v>2</v>
      </c>
      <c r="J4271" t="s">
        <v>117</v>
      </c>
      <c r="K4271" s="16">
        <v>13</v>
      </c>
      <c r="L4271" s="17">
        <v>701.60599999999999</v>
      </c>
      <c r="M4271" s="17">
        <v>56.128480000000003</v>
      </c>
      <c r="N4271" s="17">
        <v>53.843000000000004</v>
      </c>
      <c r="O4271" s="18">
        <f t="shared" si="135"/>
        <v>2.2854799999999997</v>
      </c>
      <c r="P4271" s="17"/>
    </row>
    <row r="4272" spans="1:17" x14ac:dyDescent="0.2">
      <c r="A4272" s="5">
        <f t="shared" si="134"/>
        <v>1</v>
      </c>
      <c r="B4272" s="15">
        <v>45963</v>
      </c>
      <c r="C4272" t="s">
        <v>44</v>
      </c>
      <c r="D4272" t="s">
        <v>49</v>
      </c>
      <c r="E4272" t="s">
        <v>58</v>
      </c>
      <c r="H4272" t="s">
        <v>51</v>
      </c>
      <c r="I4272" t="s">
        <v>2</v>
      </c>
      <c r="J4272" t="s">
        <v>117</v>
      </c>
      <c r="K4272" s="16">
        <v>10</v>
      </c>
      <c r="L4272" s="17">
        <v>726.22699999999998</v>
      </c>
      <c r="M4272" s="17">
        <v>58.09816</v>
      </c>
      <c r="N4272" s="17">
        <v>51.359000000000002</v>
      </c>
      <c r="O4272" s="18">
        <f t="shared" si="135"/>
        <v>6.7391599999999983</v>
      </c>
      <c r="P4272" s="17"/>
    </row>
    <row r="4273" spans="1:17" x14ac:dyDescent="0.2">
      <c r="A4273" s="5">
        <f t="shared" si="134"/>
        <v>1</v>
      </c>
      <c r="B4273" s="15">
        <v>45963</v>
      </c>
      <c r="C4273" t="s">
        <v>46</v>
      </c>
      <c r="D4273" t="s">
        <v>49</v>
      </c>
      <c r="E4273" t="s">
        <v>58</v>
      </c>
      <c r="H4273" t="s">
        <v>54</v>
      </c>
      <c r="I4273" t="s">
        <v>2</v>
      </c>
      <c r="J4273" t="s">
        <v>52</v>
      </c>
      <c r="K4273" s="16">
        <v>14</v>
      </c>
      <c r="L4273" s="17">
        <v>810.197</v>
      </c>
      <c r="M4273" s="17">
        <v>64.815759999999997</v>
      </c>
      <c r="N4273" s="17">
        <v>94.5</v>
      </c>
      <c r="O4273" s="18">
        <f t="shared" si="135"/>
        <v>-29.684240000000003</v>
      </c>
      <c r="P4273" s="17"/>
    </row>
    <row r="4274" spans="1:17" x14ac:dyDescent="0.2">
      <c r="A4274" s="5">
        <f t="shared" si="134"/>
        <v>1</v>
      </c>
      <c r="B4274" s="15">
        <v>45963</v>
      </c>
      <c r="C4274" t="s">
        <v>48</v>
      </c>
      <c r="D4274" t="s">
        <v>49</v>
      </c>
      <c r="E4274" t="s">
        <v>58</v>
      </c>
      <c r="H4274" t="s">
        <v>54</v>
      </c>
      <c r="I4274" t="s">
        <v>2</v>
      </c>
      <c r="J4274" t="s">
        <v>52</v>
      </c>
      <c r="K4274" s="16">
        <v>13</v>
      </c>
      <c r="L4274" s="17">
        <v>774.88400000000001</v>
      </c>
      <c r="M4274" s="17">
        <v>61.990720000000003</v>
      </c>
      <c r="N4274" s="17">
        <v>53.101999999999997</v>
      </c>
      <c r="O4274" s="18">
        <f t="shared" si="135"/>
        <v>8.8887200000000064</v>
      </c>
      <c r="P4274" s="17"/>
    </row>
    <row r="4275" spans="1:17" x14ac:dyDescent="0.2">
      <c r="A4275" s="5">
        <f t="shared" si="134"/>
        <v>1</v>
      </c>
      <c r="B4275" s="15">
        <v>45963</v>
      </c>
      <c r="C4275" t="s">
        <v>55</v>
      </c>
      <c r="D4275" t="s">
        <v>49</v>
      </c>
      <c r="E4275" t="s">
        <v>58</v>
      </c>
      <c r="H4275" t="s">
        <v>54</v>
      </c>
      <c r="I4275" t="s">
        <v>2</v>
      </c>
      <c r="J4275" t="s">
        <v>52</v>
      </c>
      <c r="K4275" s="16">
        <v>13</v>
      </c>
      <c r="L4275" s="17">
        <v>614.173</v>
      </c>
      <c r="M4275" s="17">
        <v>49.133839999999999</v>
      </c>
      <c r="N4275" s="17">
        <v>28.445000000000007</v>
      </c>
      <c r="O4275" s="18">
        <f t="shared" si="135"/>
        <v>20.688839999999992</v>
      </c>
      <c r="P4275" s="17"/>
      <c r="Q4275" t="s">
        <v>2</v>
      </c>
    </row>
    <row r="4276" spans="1:17" x14ac:dyDescent="0.2">
      <c r="A4276" s="5">
        <f t="shared" si="134"/>
        <v>1</v>
      </c>
      <c r="B4276" s="15">
        <v>45963</v>
      </c>
      <c r="C4276" t="s">
        <v>70</v>
      </c>
      <c r="D4276" t="s">
        <v>49</v>
      </c>
      <c r="E4276" t="s">
        <v>58</v>
      </c>
      <c r="H4276" t="s">
        <v>54</v>
      </c>
      <c r="I4276" t="s">
        <v>2</v>
      </c>
      <c r="J4276" t="s">
        <v>52</v>
      </c>
      <c r="K4276" s="16">
        <v>13</v>
      </c>
      <c r="L4276" s="17">
        <v>515.39499999999998</v>
      </c>
      <c r="M4276" s="17">
        <v>41.2316</v>
      </c>
      <c r="N4276" s="17">
        <v>22.164999999999996</v>
      </c>
      <c r="O4276" s="18">
        <f t="shared" si="135"/>
        <v>19.066600000000005</v>
      </c>
      <c r="P4276" s="17"/>
      <c r="Q4276" t="s">
        <v>2</v>
      </c>
    </row>
    <row r="4277" spans="1:17" x14ac:dyDescent="0.2">
      <c r="A4277" s="5">
        <f t="shared" si="134"/>
        <v>2</v>
      </c>
      <c r="B4277" s="15">
        <v>45964</v>
      </c>
      <c r="C4277" t="s">
        <v>32</v>
      </c>
      <c r="D4277" t="s">
        <v>49</v>
      </c>
      <c r="E4277" t="s">
        <v>96</v>
      </c>
      <c r="H4277" t="s">
        <v>35</v>
      </c>
      <c r="I4277" t="s">
        <v>42</v>
      </c>
      <c r="J4277" t="s">
        <v>52</v>
      </c>
      <c r="K4277" s="16">
        <v>5</v>
      </c>
      <c r="L4277" s="17">
        <v>228.68299999999999</v>
      </c>
      <c r="M4277" s="17">
        <v>18.294640000000001</v>
      </c>
      <c r="N4277" s="17">
        <v>35.069000000000003</v>
      </c>
      <c r="O4277" s="18">
        <f t="shared" si="135"/>
        <v>-16.774360000000001</v>
      </c>
      <c r="P4277" s="17"/>
    </row>
    <row r="4278" spans="1:17" x14ac:dyDescent="0.2">
      <c r="A4278" s="5">
        <f t="shared" si="134"/>
        <v>2</v>
      </c>
      <c r="B4278" s="15">
        <v>45964</v>
      </c>
      <c r="C4278" t="s">
        <v>39</v>
      </c>
      <c r="D4278" t="s">
        <v>49</v>
      </c>
      <c r="E4278" t="s">
        <v>96</v>
      </c>
      <c r="H4278" t="s">
        <v>45</v>
      </c>
      <c r="I4278" t="s">
        <v>2</v>
      </c>
      <c r="J4278" t="s">
        <v>117</v>
      </c>
      <c r="K4278" s="16">
        <v>8</v>
      </c>
      <c r="L4278" s="17">
        <v>448.59699999999998</v>
      </c>
      <c r="M4278" s="17">
        <v>35.88776</v>
      </c>
      <c r="N4278" s="17">
        <v>25.977999999999998</v>
      </c>
      <c r="O4278" s="18">
        <f t="shared" si="135"/>
        <v>9.9097600000000021</v>
      </c>
      <c r="P4278" s="17"/>
    </row>
    <row r="4279" spans="1:17" x14ac:dyDescent="0.2">
      <c r="A4279" s="5">
        <f t="shared" si="134"/>
        <v>2</v>
      </c>
      <c r="B4279" s="15">
        <v>45964</v>
      </c>
      <c r="C4279" t="s">
        <v>42</v>
      </c>
      <c r="D4279" t="s">
        <v>49</v>
      </c>
      <c r="E4279" t="s">
        <v>96</v>
      </c>
      <c r="H4279" t="s">
        <v>35</v>
      </c>
      <c r="I4279" t="s">
        <v>42</v>
      </c>
      <c r="J4279" t="s">
        <v>57</v>
      </c>
      <c r="K4279" s="16">
        <v>7</v>
      </c>
      <c r="L4279" s="17">
        <v>362.69200000000001</v>
      </c>
      <c r="M4279" s="17">
        <v>29.015360000000001</v>
      </c>
      <c r="N4279" s="17">
        <v>23.196000000000002</v>
      </c>
      <c r="O4279" s="18">
        <f t="shared" si="135"/>
        <v>5.8193599999999996</v>
      </c>
      <c r="P4279" s="17"/>
    </row>
    <row r="4280" spans="1:17" x14ac:dyDescent="0.2">
      <c r="A4280" s="5">
        <f t="shared" si="134"/>
        <v>2</v>
      </c>
      <c r="B4280" s="15">
        <v>45964</v>
      </c>
      <c r="C4280" t="s">
        <v>36</v>
      </c>
      <c r="D4280" t="s">
        <v>49</v>
      </c>
      <c r="E4280" t="s">
        <v>96</v>
      </c>
      <c r="F4280" t="s">
        <v>53</v>
      </c>
      <c r="H4280" t="s">
        <v>54</v>
      </c>
      <c r="I4280" t="s">
        <v>39</v>
      </c>
      <c r="J4280" t="s">
        <v>146</v>
      </c>
      <c r="K4280" s="16">
        <v>16</v>
      </c>
      <c r="L4280" s="17">
        <v>5992.4520000000002</v>
      </c>
      <c r="M4280" s="17">
        <v>479.39616000000001</v>
      </c>
      <c r="N4280" s="17">
        <v>91.983999999999995</v>
      </c>
      <c r="O4280" s="18">
        <f t="shared" si="135"/>
        <v>387.41216000000003</v>
      </c>
      <c r="P4280" s="17"/>
    </row>
    <row r="4281" spans="1:17" x14ac:dyDescent="0.2">
      <c r="A4281" s="5">
        <f t="shared" si="134"/>
        <v>2</v>
      </c>
      <c r="B4281" s="15">
        <v>45964</v>
      </c>
      <c r="C4281" t="s">
        <v>44</v>
      </c>
      <c r="D4281" t="s">
        <v>49</v>
      </c>
      <c r="E4281" t="s">
        <v>96</v>
      </c>
      <c r="H4281" t="s">
        <v>54</v>
      </c>
      <c r="I4281" t="s">
        <v>2</v>
      </c>
      <c r="J4281" t="s">
        <v>52</v>
      </c>
      <c r="K4281" s="16">
        <v>11</v>
      </c>
      <c r="L4281" s="17">
        <v>691.029</v>
      </c>
      <c r="M4281" s="17">
        <v>55.282319999999999</v>
      </c>
      <c r="N4281" s="17">
        <v>39.915999999999997</v>
      </c>
      <c r="O4281" s="18">
        <f t="shared" si="135"/>
        <v>15.366320000000002</v>
      </c>
      <c r="P4281" s="17"/>
    </row>
    <row r="4282" spans="1:17" x14ac:dyDescent="0.2">
      <c r="A4282" s="5">
        <f t="shared" si="134"/>
        <v>2</v>
      </c>
      <c r="B4282" s="15">
        <v>45964</v>
      </c>
      <c r="C4282" t="s">
        <v>46</v>
      </c>
      <c r="D4282" t="s">
        <v>49</v>
      </c>
      <c r="E4282" t="s">
        <v>96</v>
      </c>
      <c r="H4282" t="s">
        <v>54</v>
      </c>
      <c r="I4282" t="s">
        <v>2</v>
      </c>
      <c r="J4282" t="s">
        <v>52</v>
      </c>
      <c r="K4282" s="16">
        <v>12</v>
      </c>
      <c r="L4282" s="17">
        <v>783.13900000000001</v>
      </c>
      <c r="M4282" s="17">
        <v>62.651119999999999</v>
      </c>
      <c r="N4282" s="17">
        <v>47.051000000000002</v>
      </c>
      <c r="O4282" s="18">
        <f t="shared" si="135"/>
        <v>15.600119999999997</v>
      </c>
      <c r="P4282" s="17"/>
    </row>
    <row r="4283" spans="1:17" x14ac:dyDescent="0.2">
      <c r="A4283" s="5">
        <f t="shared" si="134"/>
        <v>2</v>
      </c>
      <c r="B4283" s="15">
        <v>45964</v>
      </c>
      <c r="C4283" t="s">
        <v>48</v>
      </c>
      <c r="D4283" t="s">
        <v>49</v>
      </c>
      <c r="E4283" t="s">
        <v>96</v>
      </c>
      <c r="H4283" t="s">
        <v>54</v>
      </c>
      <c r="I4283" t="s">
        <v>42</v>
      </c>
      <c r="J4283" t="s">
        <v>146</v>
      </c>
      <c r="K4283" s="16">
        <v>16</v>
      </c>
      <c r="L4283" s="17">
        <v>751.06899999999996</v>
      </c>
      <c r="M4283" s="17">
        <v>60.085519999999995</v>
      </c>
      <c r="N4283" s="17">
        <v>35.131999999999998</v>
      </c>
      <c r="O4283" s="18">
        <f t="shared" si="135"/>
        <v>24.953519999999997</v>
      </c>
      <c r="P4283" s="17"/>
    </row>
    <row r="4284" spans="1:17" x14ac:dyDescent="0.2">
      <c r="A4284" s="5">
        <f t="shared" si="134"/>
        <v>2</v>
      </c>
      <c r="B4284" s="15">
        <v>45964</v>
      </c>
      <c r="C4284" t="s">
        <v>55</v>
      </c>
      <c r="D4284" t="s">
        <v>49</v>
      </c>
      <c r="E4284" t="s">
        <v>96</v>
      </c>
      <c r="H4284" t="s">
        <v>54</v>
      </c>
      <c r="I4284" t="s">
        <v>42</v>
      </c>
      <c r="J4284" t="s">
        <v>146</v>
      </c>
      <c r="K4284" s="16">
        <v>15</v>
      </c>
      <c r="L4284" s="17">
        <v>821.40200000000004</v>
      </c>
      <c r="M4284" s="17">
        <v>65.712160000000011</v>
      </c>
      <c r="N4284" s="17">
        <v>35.302</v>
      </c>
      <c r="O4284" s="18">
        <f t="shared" si="135"/>
        <v>30.410160000000012</v>
      </c>
      <c r="P4284" s="17"/>
    </row>
    <row r="4285" spans="1:17" x14ac:dyDescent="0.2">
      <c r="A4285" s="5">
        <f t="shared" si="134"/>
        <v>2</v>
      </c>
      <c r="B4285" s="15">
        <v>45964</v>
      </c>
      <c r="C4285" t="s">
        <v>32</v>
      </c>
      <c r="D4285" t="s">
        <v>49</v>
      </c>
      <c r="E4285" t="s">
        <v>118</v>
      </c>
      <c r="H4285" t="s">
        <v>54</v>
      </c>
      <c r="I4285" t="s">
        <v>36</v>
      </c>
      <c r="J4285" t="s">
        <v>57</v>
      </c>
      <c r="K4285" s="16">
        <v>9</v>
      </c>
      <c r="L4285" s="17">
        <v>553.33799999999997</v>
      </c>
      <c r="M4285" s="17">
        <v>44.267040000000001</v>
      </c>
      <c r="N4285" s="17">
        <v>20.992000000000001</v>
      </c>
      <c r="O4285" s="18">
        <f t="shared" si="135"/>
        <v>23.275040000000001</v>
      </c>
      <c r="P4285" s="17"/>
    </row>
    <row r="4286" spans="1:17" x14ac:dyDescent="0.2">
      <c r="A4286" s="5">
        <f t="shared" si="134"/>
        <v>2</v>
      </c>
      <c r="B4286" s="15">
        <v>45964</v>
      </c>
      <c r="C4286" t="s">
        <v>39</v>
      </c>
      <c r="D4286" t="s">
        <v>49</v>
      </c>
      <c r="E4286" t="s">
        <v>118</v>
      </c>
      <c r="H4286" t="s">
        <v>54</v>
      </c>
      <c r="I4286" t="s">
        <v>36</v>
      </c>
      <c r="J4286" t="s">
        <v>57</v>
      </c>
      <c r="K4286" s="16">
        <v>8</v>
      </c>
      <c r="L4286" s="17">
        <v>365.64499999999998</v>
      </c>
      <c r="M4286" s="17">
        <v>29.2516</v>
      </c>
      <c r="N4286" s="17">
        <v>18.700999999999997</v>
      </c>
      <c r="O4286" s="18">
        <f t="shared" si="135"/>
        <v>10.550600000000003</v>
      </c>
      <c r="P4286" s="17"/>
    </row>
    <row r="4287" spans="1:17" x14ac:dyDescent="0.2">
      <c r="A4287" s="5">
        <f t="shared" si="134"/>
        <v>2</v>
      </c>
      <c r="B4287" s="15">
        <v>45964</v>
      </c>
      <c r="C4287" t="s">
        <v>42</v>
      </c>
      <c r="D4287" t="s">
        <v>49</v>
      </c>
      <c r="E4287" t="s">
        <v>118</v>
      </c>
      <c r="H4287" t="s">
        <v>54</v>
      </c>
      <c r="I4287" t="s">
        <v>42</v>
      </c>
      <c r="J4287" t="s">
        <v>57</v>
      </c>
      <c r="K4287" s="16">
        <v>12</v>
      </c>
      <c r="L4287" s="17">
        <v>592.80499999999995</v>
      </c>
      <c r="M4287" s="17">
        <v>47.424399999999999</v>
      </c>
      <c r="N4287" s="17">
        <v>31.127000000000002</v>
      </c>
      <c r="O4287" s="18">
        <f t="shared" si="135"/>
        <v>16.297399999999996</v>
      </c>
      <c r="P4287" s="17"/>
    </row>
    <row r="4288" spans="1:17" x14ac:dyDescent="0.2">
      <c r="A4288" s="5">
        <f t="shared" si="134"/>
        <v>2</v>
      </c>
      <c r="B4288" s="15">
        <v>45964</v>
      </c>
      <c r="C4288" t="s">
        <v>36</v>
      </c>
      <c r="D4288" t="s">
        <v>49</v>
      </c>
      <c r="E4288" t="s">
        <v>118</v>
      </c>
      <c r="H4288" t="s">
        <v>54</v>
      </c>
      <c r="I4288" t="s">
        <v>2</v>
      </c>
      <c r="J4288" t="s">
        <v>52</v>
      </c>
      <c r="K4288" s="16">
        <v>9</v>
      </c>
      <c r="L4288" s="17">
        <v>514.38099999999997</v>
      </c>
      <c r="M4288" s="17">
        <v>41.150480000000002</v>
      </c>
      <c r="N4288" s="17">
        <v>32.143000000000001</v>
      </c>
      <c r="O4288" s="18">
        <f t="shared" si="135"/>
        <v>9.007480000000001</v>
      </c>
      <c r="P4288" s="17"/>
    </row>
    <row r="4289" spans="1:17" x14ac:dyDescent="0.2">
      <c r="A4289" s="5">
        <f t="shared" si="134"/>
        <v>2</v>
      </c>
      <c r="B4289" s="15">
        <v>45964</v>
      </c>
      <c r="C4289" t="s">
        <v>44</v>
      </c>
      <c r="D4289" t="s">
        <v>49</v>
      </c>
      <c r="E4289" t="s">
        <v>118</v>
      </c>
      <c r="H4289" t="s">
        <v>54</v>
      </c>
      <c r="I4289" t="s">
        <v>2</v>
      </c>
      <c r="J4289" t="s">
        <v>52</v>
      </c>
      <c r="K4289" s="16">
        <v>8</v>
      </c>
      <c r="L4289" s="17">
        <v>353.577</v>
      </c>
      <c r="M4289" s="17">
        <v>28.286159999999999</v>
      </c>
      <c r="N4289" s="17">
        <v>21.434999999999999</v>
      </c>
      <c r="O4289" s="18">
        <f t="shared" si="135"/>
        <v>6.8511600000000001</v>
      </c>
      <c r="P4289" s="17"/>
      <c r="Q4289" t="s">
        <v>2</v>
      </c>
    </row>
    <row r="4290" spans="1:17" x14ac:dyDescent="0.2">
      <c r="A4290" s="5">
        <f t="shared" si="134"/>
        <v>2</v>
      </c>
      <c r="B4290" s="15">
        <v>45964</v>
      </c>
      <c r="C4290" t="s">
        <v>46</v>
      </c>
      <c r="D4290" t="s">
        <v>49</v>
      </c>
      <c r="E4290" t="s">
        <v>118</v>
      </c>
      <c r="H4290" t="s">
        <v>51</v>
      </c>
      <c r="I4290" t="s">
        <v>2</v>
      </c>
      <c r="J4290" t="s">
        <v>117</v>
      </c>
      <c r="K4290" s="16">
        <v>5</v>
      </c>
      <c r="L4290" s="17">
        <v>274.85700000000003</v>
      </c>
      <c r="M4290" s="17">
        <v>21.988560000000003</v>
      </c>
      <c r="N4290" s="17">
        <v>27.713000000000001</v>
      </c>
      <c r="O4290" s="18">
        <f t="shared" si="135"/>
        <v>-5.7244399999999978</v>
      </c>
      <c r="P4290" s="17"/>
    </row>
    <row r="4291" spans="1:17" x14ac:dyDescent="0.2">
      <c r="A4291" s="5">
        <f t="shared" si="134"/>
        <v>2</v>
      </c>
      <c r="B4291" s="15">
        <v>45964</v>
      </c>
      <c r="C4291" t="s">
        <v>48</v>
      </c>
      <c r="D4291" t="s">
        <v>49</v>
      </c>
      <c r="E4291" t="s">
        <v>118</v>
      </c>
      <c r="H4291" t="s">
        <v>54</v>
      </c>
      <c r="I4291" t="s">
        <v>36</v>
      </c>
      <c r="J4291" t="s">
        <v>57</v>
      </c>
      <c r="K4291" s="16">
        <v>12</v>
      </c>
      <c r="L4291" s="17">
        <v>416.48500000000001</v>
      </c>
      <c r="M4291" s="17">
        <v>33.318800000000003</v>
      </c>
      <c r="N4291" s="17">
        <v>24.318000000000001</v>
      </c>
      <c r="O4291" s="18">
        <f t="shared" si="135"/>
        <v>9.0008000000000017</v>
      </c>
      <c r="P4291" s="17"/>
    </row>
    <row r="4292" spans="1:17" x14ac:dyDescent="0.2">
      <c r="A4292" s="5">
        <f t="shared" si="134"/>
        <v>3</v>
      </c>
      <c r="B4292" s="15">
        <v>45965</v>
      </c>
      <c r="C4292" t="s">
        <v>32</v>
      </c>
      <c r="D4292" t="s">
        <v>49</v>
      </c>
      <c r="E4292" t="s">
        <v>107</v>
      </c>
      <c r="H4292" t="s">
        <v>35</v>
      </c>
      <c r="I4292" t="s">
        <v>39</v>
      </c>
      <c r="J4292" t="s">
        <v>117</v>
      </c>
      <c r="K4292" s="16">
        <v>7</v>
      </c>
      <c r="L4292" s="17">
        <v>239.29300000000001</v>
      </c>
      <c r="M4292" s="17">
        <v>19.143440000000002</v>
      </c>
      <c r="N4292" s="17">
        <v>45.378999999999998</v>
      </c>
      <c r="O4292" s="18">
        <f t="shared" si="135"/>
        <v>-26.235559999999996</v>
      </c>
      <c r="P4292" s="17"/>
      <c r="Q4292" t="s">
        <v>2</v>
      </c>
    </row>
    <row r="4293" spans="1:17" x14ac:dyDescent="0.2">
      <c r="A4293" s="5">
        <f t="shared" si="134"/>
        <v>3</v>
      </c>
      <c r="B4293" s="15">
        <v>45965</v>
      </c>
      <c r="C4293" t="s">
        <v>39</v>
      </c>
      <c r="D4293" t="s">
        <v>49</v>
      </c>
      <c r="E4293" t="s">
        <v>107</v>
      </c>
      <c r="H4293" t="s">
        <v>35</v>
      </c>
      <c r="I4293" t="s">
        <v>2</v>
      </c>
      <c r="J4293" t="s">
        <v>104</v>
      </c>
      <c r="K4293" s="16">
        <v>9</v>
      </c>
      <c r="L4293" s="17">
        <v>404.96899999999999</v>
      </c>
      <c r="M4293" s="17">
        <v>32.39752</v>
      </c>
      <c r="N4293" s="17">
        <v>21.591000000000001</v>
      </c>
      <c r="O4293" s="18">
        <f t="shared" si="135"/>
        <v>10.806519999999999</v>
      </c>
      <c r="P4293" s="17"/>
    </row>
    <row r="4294" spans="1:17" x14ac:dyDescent="0.2">
      <c r="A4294" s="5">
        <f t="shared" si="134"/>
        <v>3</v>
      </c>
      <c r="B4294" s="15">
        <v>45965</v>
      </c>
      <c r="C4294" t="s">
        <v>42</v>
      </c>
      <c r="D4294" t="s">
        <v>49</v>
      </c>
      <c r="E4294" t="s">
        <v>107</v>
      </c>
      <c r="H4294" t="s">
        <v>51</v>
      </c>
      <c r="I4294" t="s">
        <v>2</v>
      </c>
      <c r="J4294" t="s">
        <v>117</v>
      </c>
      <c r="K4294" s="16">
        <v>9</v>
      </c>
      <c r="L4294" s="17">
        <v>466.38400000000001</v>
      </c>
      <c r="M4294" s="17">
        <v>37.310720000000003</v>
      </c>
      <c r="N4294" s="17">
        <v>30.125</v>
      </c>
      <c r="O4294" s="18">
        <f t="shared" si="135"/>
        <v>7.1857200000000034</v>
      </c>
      <c r="P4294" s="17"/>
    </row>
    <row r="4295" spans="1:17" x14ac:dyDescent="0.2">
      <c r="A4295" s="5">
        <f t="shared" si="134"/>
        <v>3</v>
      </c>
      <c r="B4295" s="15">
        <v>45965</v>
      </c>
      <c r="C4295" t="s">
        <v>36</v>
      </c>
      <c r="D4295" t="s">
        <v>49</v>
      </c>
      <c r="E4295" t="s">
        <v>107</v>
      </c>
      <c r="H4295" t="s">
        <v>51</v>
      </c>
      <c r="I4295" t="s">
        <v>2</v>
      </c>
      <c r="J4295" t="s">
        <v>117</v>
      </c>
      <c r="K4295" s="16">
        <v>10</v>
      </c>
      <c r="L4295" s="17">
        <v>479.74</v>
      </c>
      <c r="M4295" s="17">
        <v>38.379200000000004</v>
      </c>
      <c r="N4295" s="17">
        <v>40.711000000000006</v>
      </c>
      <c r="O4295" s="18">
        <f t="shared" si="135"/>
        <v>-2.3318000000000012</v>
      </c>
      <c r="P4295" s="17"/>
    </row>
    <row r="4296" spans="1:17" x14ac:dyDescent="0.2">
      <c r="A4296" s="5">
        <f t="shared" si="134"/>
        <v>3</v>
      </c>
      <c r="B4296" s="15">
        <v>45965</v>
      </c>
      <c r="C4296" t="s">
        <v>44</v>
      </c>
      <c r="D4296" t="s">
        <v>49</v>
      </c>
      <c r="E4296" t="s">
        <v>107</v>
      </c>
      <c r="H4296" t="s">
        <v>54</v>
      </c>
      <c r="I4296" t="s">
        <v>2</v>
      </c>
      <c r="J4296" t="s">
        <v>52</v>
      </c>
      <c r="K4296" s="16">
        <v>13</v>
      </c>
      <c r="L4296" s="17">
        <v>653.84900000000005</v>
      </c>
      <c r="M4296" s="17">
        <v>52.307920000000003</v>
      </c>
      <c r="N4296" s="17">
        <v>31.585000000000001</v>
      </c>
      <c r="O4296" s="18">
        <f t="shared" si="135"/>
        <v>20.722920000000002</v>
      </c>
      <c r="P4296" s="17"/>
    </row>
    <row r="4297" spans="1:17" x14ac:dyDescent="0.2">
      <c r="A4297" s="5">
        <f t="shared" si="134"/>
        <v>3</v>
      </c>
      <c r="B4297" s="15">
        <v>45965</v>
      </c>
      <c r="C4297" t="s">
        <v>46</v>
      </c>
      <c r="D4297" t="s">
        <v>49</v>
      </c>
      <c r="E4297" t="s">
        <v>107</v>
      </c>
      <c r="H4297" t="s">
        <v>54</v>
      </c>
      <c r="I4297" t="s">
        <v>36</v>
      </c>
      <c r="J4297" t="s">
        <v>57</v>
      </c>
      <c r="K4297" s="16">
        <v>12</v>
      </c>
      <c r="L4297" s="17">
        <v>591.69399999999996</v>
      </c>
      <c r="M4297" s="17">
        <v>47.335519999999995</v>
      </c>
      <c r="N4297" s="17">
        <v>21.283000000000001</v>
      </c>
      <c r="O4297" s="18">
        <f t="shared" si="135"/>
        <v>26.052519999999994</v>
      </c>
      <c r="P4297" s="17"/>
    </row>
    <row r="4298" spans="1:17" x14ac:dyDescent="0.2">
      <c r="A4298" s="5">
        <f t="shared" si="134"/>
        <v>3</v>
      </c>
      <c r="B4298" s="15">
        <v>45965</v>
      </c>
      <c r="C4298" t="s">
        <v>48</v>
      </c>
      <c r="D4298" t="s">
        <v>49</v>
      </c>
      <c r="E4298" t="s">
        <v>107</v>
      </c>
      <c r="H4298" t="s">
        <v>54</v>
      </c>
      <c r="I4298" t="s">
        <v>36</v>
      </c>
      <c r="J4298" t="s">
        <v>57</v>
      </c>
      <c r="K4298" s="16">
        <v>12</v>
      </c>
      <c r="L4298" s="17">
        <v>661.44500000000005</v>
      </c>
      <c r="M4298" s="17">
        <v>52.915600000000005</v>
      </c>
      <c r="N4298" s="17">
        <v>23.588999999999999</v>
      </c>
      <c r="O4298" s="18">
        <f t="shared" si="135"/>
        <v>29.326600000000006</v>
      </c>
      <c r="P4298" s="17"/>
    </row>
    <row r="4299" spans="1:17" x14ac:dyDescent="0.2">
      <c r="A4299" s="5">
        <f t="shared" si="134"/>
        <v>3</v>
      </c>
      <c r="B4299" s="15">
        <v>45965</v>
      </c>
      <c r="C4299" t="s">
        <v>55</v>
      </c>
      <c r="D4299" t="s">
        <v>49</v>
      </c>
      <c r="E4299" t="s">
        <v>107</v>
      </c>
      <c r="H4299" t="s">
        <v>54</v>
      </c>
      <c r="I4299" t="s">
        <v>36</v>
      </c>
      <c r="J4299" t="s">
        <v>57</v>
      </c>
      <c r="K4299" s="16">
        <v>13</v>
      </c>
      <c r="L4299" s="17">
        <v>736.35799999999995</v>
      </c>
      <c r="M4299" s="17">
        <v>58.908639999999998</v>
      </c>
      <c r="N4299" s="17">
        <v>26.699000000000002</v>
      </c>
      <c r="O4299" s="18">
        <f t="shared" si="135"/>
        <v>32.209639999999993</v>
      </c>
      <c r="P4299" s="17"/>
    </row>
    <row r="4300" spans="1:17" x14ac:dyDescent="0.2">
      <c r="A4300" s="5">
        <f t="shared" si="134"/>
        <v>4</v>
      </c>
      <c r="B4300" s="15">
        <v>45966</v>
      </c>
      <c r="C4300" t="s">
        <v>32</v>
      </c>
      <c r="D4300" t="s">
        <v>33</v>
      </c>
      <c r="E4300" t="s">
        <v>91</v>
      </c>
      <c r="H4300" t="s">
        <v>35</v>
      </c>
      <c r="I4300" t="s">
        <v>39</v>
      </c>
      <c r="J4300" t="s">
        <v>122</v>
      </c>
      <c r="K4300" s="16">
        <v>7</v>
      </c>
      <c r="L4300" s="17">
        <v>298.76600000000002</v>
      </c>
      <c r="M4300" s="17">
        <v>23.901280000000003</v>
      </c>
      <c r="N4300" s="17">
        <v>63.96200000000001</v>
      </c>
      <c r="O4300" s="18">
        <f t="shared" si="135"/>
        <v>-40.060720000000003</v>
      </c>
      <c r="P4300" s="17"/>
    </row>
    <row r="4301" spans="1:17" x14ac:dyDescent="0.2">
      <c r="A4301" s="5">
        <f t="shared" si="134"/>
        <v>4</v>
      </c>
      <c r="B4301" s="15">
        <v>45966</v>
      </c>
      <c r="C4301" t="s">
        <v>39</v>
      </c>
      <c r="D4301" t="s">
        <v>33</v>
      </c>
      <c r="E4301" t="s">
        <v>91</v>
      </c>
      <c r="H4301" t="s">
        <v>35</v>
      </c>
      <c r="I4301" t="s">
        <v>32</v>
      </c>
      <c r="J4301" t="s">
        <v>52</v>
      </c>
      <c r="K4301" s="16">
        <v>8</v>
      </c>
      <c r="L4301" s="17">
        <v>394.77100000000002</v>
      </c>
      <c r="M4301" s="17">
        <v>31.581680000000002</v>
      </c>
      <c r="N4301" s="17">
        <v>62.637</v>
      </c>
      <c r="O4301" s="18">
        <f t="shared" si="135"/>
        <v>-31.055319999999998</v>
      </c>
      <c r="P4301" s="17"/>
    </row>
    <row r="4302" spans="1:17" x14ac:dyDescent="0.2">
      <c r="A4302" s="5">
        <f t="shared" si="134"/>
        <v>4</v>
      </c>
      <c r="B4302" s="15">
        <v>45966</v>
      </c>
      <c r="C4302" t="s">
        <v>42</v>
      </c>
      <c r="D4302" t="s">
        <v>33</v>
      </c>
      <c r="E4302" t="s">
        <v>91</v>
      </c>
      <c r="H4302" t="s">
        <v>35</v>
      </c>
      <c r="I4302" t="s">
        <v>39</v>
      </c>
      <c r="J4302" t="s">
        <v>52</v>
      </c>
      <c r="K4302" s="16">
        <v>8</v>
      </c>
      <c r="L4302" s="17">
        <v>472.27199999999999</v>
      </c>
      <c r="M4302" s="17">
        <v>37.781759999999998</v>
      </c>
      <c r="N4302" s="17">
        <v>58.058000000000007</v>
      </c>
      <c r="O4302" s="18">
        <f t="shared" si="135"/>
        <v>-20.276240000000008</v>
      </c>
      <c r="P4302" s="17"/>
    </row>
    <row r="4303" spans="1:17" x14ac:dyDescent="0.2">
      <c r="A4303" s="5">
        <f t="shared" ref="A4303:A4366" si="136">WEEKDAY(B4303)</f>
        <v>4</v>
      </c>
      <c r="B4303" s="15">
        <v>45966</v>
      </c>
      <c r="C4303" t="s">
        <v>36</v>
      </c>
      <c r="D4303" t="s">
        <v>33</v>
      </c>
      <c r="E4303" t="s">
        <v>91</v>
      </c>
      <c r="H4303" t="s">
        <v>35</v>
      </c>
      <c r="I4303" t="s">
        <v>39</v>
      </c>
      <c r="J4303" t="s">
        <v>52</v>
      </c>
      <c r="K4303" s="16">
        <v>13</v>
      </c>
      <c r="L4303" s="17">
        <v>537.61800000000005</v>
      </c>
      <c r="M4303" s="17">
        <v>43.009440000000005</v>
      </c>
      <c r="N4303" s="17">
        <v>68.027000000000001</v>
      </c>
      <c r="O4303" s="18">
        <f t="shared" ref="O4303:O4366" si="137">M4303-N4303</f>
        <v>-25.017559999999996</v>
      </c>
      <c r="P4303" s="17"/>
    </row>
    <row r="4304" spans="1:17" x14ac:dyDescent="0.2">
      <c r="A4304" s="5">
        <f t="shared" si="136"/>
        <v>4</v>
      </c>
      <c r="B4304" s="15">
        <v>45966</v>
      </c>
      <c r="C4304" t="s">
        <v>44</v>
      </c>
      <c r="D4304" t="s">
        <v>33</v>
      </c>
      <c r="E4304" t="s">
        <v>91</v>
      </c>
      <c r="H4304" t="s">
        <v>35</v>
      </c>
      <c r="I4304" t="s">
        <v>36</v>
      </c>
      <c r="J4304" t="s">
        <v>43</v>
      </c>
      <c r="K4304" s="16">
        <v>9</v>
      </c>
      <c r="L4304" s="17">
        <v>526.62699999999995</v>
      </c>
      <c r="M4304" s="17">
        <v>42.130159999999997</v>
      </c>
      <c r="N4304" s="17">
        <v>58.521000000000001</v>
      </c>
      <c r="O4304" s="18">
        <f t="shared" si="137"/>
        <v>-16.390840000000004</v>
      </c>
      <c r="P4304" s="17"/>
    </row>
    <row r="4305" spans="1:17" x14ac:dyDescent="0.2">
      <c r="A4305" s="5">
        <f t="shared" si="136"/>
        <v>4</v>
      </c>
      <c r="B4305" s="15">
        <v>45966</v>
      </c>
      <c r="C4305" t="s">
        <v>46</v>
      </c>
      <c r="D4305" t="s">
        <v>33</v>
      </c>
      <c r="E4305" t="s">
        <v>91</v>
      </c>
      <c r="H4305" t="s">
        <v>62</v>
      </c>
      <c r="I4305" t="s">
        <v>2</v>
      </c>
      <c r="J4305" t="s">
        <v>40</v>
      </c>
      <c r="K4305" s="16">
        <v>13</v>
      </c>
      <c r="L4305" s="17">
        <v>575.41200000000003</v>
      </c>
      <c r="M4305" s="17">
        <v>46.032960000000003</v>
      </c>
      <c r="N4305" s="17">
        <v>104.75699999999999</v>
      </c>
      <c r="O4305" s="18">
        <f t="shared" si="137"/>
        <v>-58.724039999999988</v>
      </c>
      <c r="P4305" s="17"/>
    </row>
    <row r="4306" spans="1:17" x14ac:dyDescent="0.2">
      <c r="A4306" s="5">
        <f t="shared" si="136"/>
        <v>4</v>
      </c>
      <c r="B4306" s="15">
        <v>45966</v>
      </c>
      <c r="C4306" t="s">
        <v>48</v>
      </c>
      <c r="D4306" t="s">
        <v>33</v>
      </c>
      <c r="E4306" t="s">
        <v>91</v>
      </c>
      <c r="H4306" t="s">
        <v>54</v>
      </c>
      <c r="I4306" t="s">
        <v>2</v>
      </c>
      <c r="J4306" t="s">
        <v>40</v>
      </c>
      <c r="K4306" s="16">
        <v>11</v>
      </c>
      <c r="L4306" s="17">
        <v>587.49800000000005</v>
      </c>
      <c r="M4306" s="17">
        <v>46.999840000000006</v>
      </c>
      <c r="N4306" s="17">
        <v>77.36699999999999</v>
      </c>
      <c r="O4306" s="18">
        <f t="shared" si="137"/>
        <v>-30.367159999999984</v>
      </c>
      <c r="P4306" s="17"/>
    </row>
    <row r="4307" spans="1:17" x14ac:dyDescent="0.2">
      <c r="A4307" s="5">
        <f t="shared" si="136"/>
        <v>4</v>
      </c>
      <c r="B4307" s="15">
        <v>45966</v>
      </c>
      <c r="C4307" t="s">
        <v>32</v>
      </c>
      <c r="D4307" t="s">
        <v>49</v>
      </c>
      <c r="E4307" t="s">
        <v>56</v>
      </c>
      <c r="H4307" t="s">
        <v>45</v>
      </c>
      <c r="I4307" t="s">
        <v>2</v>
      </c>
      <c r="J4307" t="s">
        <v>117</v>
      </c>
      <c r="K4307" s="16">
        <v>9</v>
      </c>
      <c r="L4307" s="17">
        <v>630.83399999999995</v>
      </c>
      <c r="M4307" s="17">
        <v>50.466719999999995</v>
      </c>
      <c r="N4307" s="17">
        <v>23.727</v>
      </c>
      <c r="O4307" s="18">
        <f t="shared" si="137"/>
        <v>26.739719999999995</v>
      </c>
      <c r="P4307" s="17"/>
    </row>
    <row r="4308" spans="1:17" x14ac:dyDescent="0.2">
      <c r="A4308" s="5">
        <f t="shared" si="136"/>
        <v>4</v>
      </c>
      <c r="B4308" s="15">
        <v>45966</v>
      </c>
      <c r="C4308" t="s">
        <v>39</v>
      </c>
      <c r="D4308" t="s">
        <v>49</v>
      </c>
      <c r="E4308" t="s">
        <v>56</v>
      </c>
      <c r="H4308" t="s">
        <v>54</v>
      </c>
      <c r="I4308" t="s">
        <v>36</v>
      </c>
      <c r="J4308" t="s">
        <v>57</v>
      </c>
      <c r="K4308" s="16">
        <v>10</v>
      </c>
      <c r="L4308" s="17">
        <v>600.41800000000001</v>
      </c>
      <c r="M4308" s="17">
        <v>48.033439999999999</v>
      </c>
      <c r="N4308" s="17">
        <v>26.321999999999999</v>
      </c>
      <c r="O4308" s="18">
        <f t="shared" si="137"/>
        <v>21.71144</v>
      </c>
      <c r="P4308" s="17"/>
    </row>
    <row r="4309" spans="1:17" x14ac:dyDescent="0.2">
      <c r="A4309" s="5">
        <f t="shared" si="136"/>
        <v>4</v>
      </c>
      <c r="B4309" s="15">
        <v>45966</v>
      </c>
      <c r="C4309" t="s">
        <v>42</v>
      </c>
      <c r="D4309" t="s">
        <v>49</v>
      </c>
      <c r="E4309" t="s">
        <v>56</v>
      </c>
      <c r="H4309" t="s">
        <v>54</v>
      </c>
      <c r="I4309" t="s">
        <v>36</v>
      </c>
      <c r="J4309" t="s">
        <v>57</v>
      </c>
      <c r="K4309" s="16">
        <v>9</v>
      </c>
      <c r="L4309" s="17">
        <v>672.12900000000002</v>
      </c>
      <c r="M4309" s="17">
        <v>53.770320000000005</v>
      </c>
      <c r="N4309" s="17">
        <v>23.588999999999999</v>
      </c>
      <c r="O4309" s="18">
        <f t="shared" si="137"/>
        <v>30.181320000000007</v>
      </c>
      <c r="P4309" s="17"/>
    </row>
    <row r="4310" spans="1:17" x14ac:dyDescent="0.2">
      <c r="A4310" s="5">
        <f t="shared" si="136"/>
        <v>4</v>
      </c>
      <c r="B4310" s="15">
        <v>45966</v>
      </c>
      <c r="C4310" t="s">
        <v>36</v>
      </c>
      <c r="D4310" t="s">
        <v>49</v>
      </c>
      <c r="E4310" t="s">
        <v>56</v>
      </c>
      <c r="H4310" t="s">
        <v>45</v>
      </c>
      <c r="I4310" t="s">
        <v>2</v>
      </c>
      <c r="J4310" t="s">
        <v>52</v>
      </c>
      <c r="K4310" s="16">
        <v>9</v>
      </c>
      <c r="L4310" s="17">
        <v>633.53200000000004</v>
      </c>
      <c r="M4310" s="17">
        <v>50.682560000000002</v>
      </c>
      <c r="N4310" s="17">
        <v>18.978000000000002</v>
      </c>
      <c r="O4310" s="18">
        <f t="shared" si="137"/>
        <v>31.704560000000001</v>
      </c>
      <c r="P4310" s="17"/>
    </row>
    <row r="4311" spans="1:17" x14ac:dyDescent="0.2">
      <c r="A4311" s="5">
        <f t="shared" si="136"/>
        <v>4</v>
      </c>
      <c r="B4311" s="15">
        <v>45966</v>
      </c>
      <c r="C4311" t="s">
        <v>44</v>
      </c>
      <c r="D4311" t="s">
        <v>49</v>
      </c>
      <c r="E4311" t="s">
        <v>56</v>
      </c>
      <c r="H4311" t="s">
        <v>54</v>
      </c>
      <c r="I4311" t="s">
        <v>2</v>
      </c>
      <c r="J4311" t="s">
        <v>52</v>
      </c>
      <c r="K4311" s="16">
        <v>10</v>
      </c>
      <c r="L4311" s="17">
        <v>712.84699999999998</v>
      </c>
      <c r="M4311" s="17">
        <v>57.027760000000001</v>
      </c>
      <c r="N4311" s="17">
        <v>37.283999999999999</v>
      </c>
      <c r="O4311" s="18">
        <f t="shared" si="137"/>
        <v>19.743760000000002</v>
      </c>
      <c r="P4311" s="17"/>
    </row>
    <row r="4312" spans="1:17" x14ac:dyDescent="0.2">
      <c r="A4312" s="5">
        <f t="shared" si="136"/>
        <v>4</v>
      </c>
      <c r="B4312" s="15">
        <v>45966</v>
      </c>
      <c r="C4312" t="s">
        <v>46</v>
      </c>
      <c r="D4312" t="s">
        <v>49</v>
      </c>
      <c r="E4312" t="s">
        <v>56</v>
      </c>
      <c r="H4312" t="s">
        <v>54</v>
      </c>
      <c r="I4312" t="s">
        <v>42</v>
      </c>
      <c r="J4312" t="s">
        <v>57</v>
      </c>
      <c r="K4312" s="16">
        <v>7</v>
      </c>
      <c r="L4312" s="17">
        <v>379.50200000000001</v>
      </c>
      <c r="M4312" s="17">
        <v>30.36016</v>
      </c>
      <c r="N4312" s="17">
        <v>31.421000000000003</v>
      </c>
      <c r="O4312" s="18">
        <f t="shared" si="137"/>
        <v>-1.0608400000000024</v>
      </c>
      <c r="P4312" s="17"/>
    </row>
    <row r="4313" spans="1:17" x14ac:dyDescent="0.2">
      <c r="A4313" s="5">
        <f t="shared" si="136"/>
        <v>4</v>
      </c>
      <c r="B4313" s="15">
        <v>45966</v>
      </c>
      <c r="C4313" t="s">
        <v>48</v>
      </c>
      <c r="D4313" t="s">
        <v>49</v>
      </c>
      <c r="E4313" t="s">
        <v>56</v>
      </c>
      <c r="H4313" t="s">
        <v>35</v>
      </c>
      <c r="I4313" t="s">
        <v>39</v>
      </c>
      <c r="J4313" t="s">
        <v>57</v>
      </c>
      <c r="K4313" s="16">
        <v>5</v>
      </c>
      <c r="L4313" s="17">
        <v>299.01900000000001</v>
      </c>
      <c r="M4313" s="17">
        <v>23.921520000000001</v>
      </c>
      <c r="N4313" s="17">
        <v>32.317</v>
      </c>
      <c r="O4313" s="18">
        <f t="shared" si="137"/>
        <v>-8.3954799999999992</v>
      </c>
      <c r="P4313" s="17"/>
      <c r="Q4313" t="s">
        <v>2</v>
      </c>
    </row>
    <row r="4314" spans="1:17" x14ac:dyDescent="0.2">
      <c r="A4314" s="5">
        <f t="shared" si="136"/>
        <v>4</v>
      </c>
      <c r="B4314" s="15">
        <v>45966</v>
      </c>
      <c r="C4314" t="s">
        <v>55</v>
      </c>
      <c r="D4314" t="s">
        <v>49</v>
      </c>
      <c r="E4314" t="s">
        <v>56</v>
      </c>
      <c r="H4314" t="s">
        <v>54</v>
      </c>
      <c r="I4314" t="s">
        <v>36</v>
      </c>
      <c r="J4314" t="s">
        <v>57</v>
      </c>
      <c r="K4314" s="16">
        <v>9</v>
      </c>
      <c r="L4314" s="17">
        <v>311.779</v>
      </c>
      <c r="M4314" s="17">
        <v>24.942319999999999</v>
      </c>
      <c r="N4314" s="17">
        <v>20.319999999999997</v>
      </c>
      <c r="O4314" s="18">
        <f t="shared" si="137"/>
        <v>4.622320000000002</v>
      </c>
      <c r="P4314" s="17"/>
    </row>
    <row r="4315" spans="1:17" x14ac:dyDescent="0.2">
      <c r="A4315" s="5">
        <f t="shared" si="136"/>
        <v>5</v>
      </c>
      <c r="B4315" s="15">
        <v>45967</v>
      </c>
      <c r="C4315" t="s">
        <v>32</v>
      </c>
      <c r="D4315" t="s">
        <v>33</v>
      </c>
      <c r="E4315" t="s">
        <v>96</v>
      </c>
      <c r="H4315" t="s">
        <v>35</v>
      </c>
      <c r="I4315" t="s">
        <v>42</v>
      </c>
      <c r="J4315" t="s">
        <v>43</v>
      </c>
      <c r="K4315" s="16">
        <v>11</v>
      </c>
      <c r="L4315" s="17">
        <v>434.291</v>
      </c>
      <c r="M4315" s="17">
        <v>34.743279999999999</v>
      </c>
      <c r="N4315" s="17">
        <v>27.601000000000003</v>
      </c>
      <c r="O4315" s="18">
        <f t="shared" si="137"/>
        <v>7.142279999999996</v>
      </c>
      <c r="P4315" s="17"/>
    </row>
    <row r="4316" spans="1:17" x14ac:dyDescent="0.2">
      <c r="A4316" s="5">
        <f t="shared" si="136"/>
        <v>5</v>
      </c>
      <c r="B4316" s="15">
        <v>45967</v>
      </c>
      <c r="C4316" t="s">
        <v>39</v>
      </c>
      <c r="D4316" t="s">
        <v>33</v>
      </c>
      <c r="E4316" t="s">
        <v>96</v>
      </c>
      <c r="H4316" t="s">
        <v>45</v>
      </c>
      <c r="I4316" t="s">
        <v>2</v>
      </c>
      <c r="J4316" t="s">
        <v>43</v>
      </c>
      <c r="K4316" s="16">
        <v>9</v>
      </c>
      <c r="L4316" s="17">
        <v>398.73399999999998</v>
      </c>
      <c r="M4316" s="17">
        <v>31.898720000000001</v>
      </c>
      <c r="N4316" s="17">
        <v>21.751000000000001</v>
      </c>
      <c r="O4316" s="18">
        <f t="shared" si="137"/>
        <v>10.14772</v>
      </c>
      <c r="P4316" s="17"/>
    </row>
    <row r="4317" spans="1:17" x14ac:dyDescent="0.2">
      <c r="A4317" s="5">
        <f t="shared" si="136"/>
        <v>5</v>
      </c>
      <c r="B4317" s="15">
        <v>45967</v>
      </c>
      <c r="C4317" t="s">
        <v>42</v>
      </c>
      <c r="D4317" t="s">
        <v>33</v>
      </c>
      <c r="E4317" t="s">
        <v>96</v>
      </c>
      <c r="H4317" t="s">
        <v>45</v>
      </c>
      <c r="I4317" t="s">
        <v>2</v>
      </c>
      <c r="J4317" t="s">
        <v>52</v>
      </c>
      <c r="K4317" s="16">
        <v>10</v>
      </c>
      <c r="L4317" s="17">
        <v>395.26900000000001</v>
      </c>
      <c r="M4317" s="17">
        <v>31.62152</v>
      </c>
      <c r="N4317" s="17">
        <v>22.036999999999999</v>
      </c>
      <c r="O4317" s="18">
        <f t="shared" si="137"/>
        <v>9.5845200000000013</v>
      </c>
      <c r="P4317" s="17"/>
    </row>
    <row r="4318" spans="1:17" x14ac:dyDescent="0.2">
      <c r="A4318" s="5">
        <f t="shared" si="136"/>
        <v>5</v>
      </c>
      <c r="B4318" s="15">
        <v>45967</v>
      </c>
      <c r="C4318" t="s">
        <v>36</v>
      </c>
      <c r="D4318" t="s">
        <v>33</v>
      </c>
      <c r="E4318" t="s">
        <v>96</v>
      </c>
      <c r="H4318" t="s">
        <v>45</v>
      </c>
      <c r="I4318" t="s">
        <v>2</v>
      </c>
      <c r="J4318" t="s">
        <v>52</v>
      </c>
      <c r="K4318" s="16">
        <v>11</v>
      </c>
      <c r="L4318" s="17">
        <v>468.435</v>
      </c>
      <c r="M4318" s="17">
        <v>37.474800000000002</v>
      </c>
      <c r="N4318" s="17">
        <v>25.340000000000003</v>
      </c>
      <c r="O4318" s="18">
        <f t="shared" si="137"/>
        <v>12.134799999999998</v>
      </c>
      <c r="P4318" s="17"/>
    </row>
    <row r="4319" spans="1:17" x14ac:dyDescent="0.2">
      <c r="A4319" s="5">
        <f t="shared" si="136"/>
        <v>5</v>
      </c>
      <c r="B4319" s="15">
        <v>45967</v>
      </c>
      <c r="C4319" t="s">
        <v>44</v>
      </c>
      <c r="D4319" t="s">
        <v>33</v>
      </c>
      <c r="E4319" t="s">
        <v>96</v>
      </c>
      <c r="H4319" t="s">
        <v>35</v>
      </c>
      <c r="I4319" t="s">
        <v>36</v>
      </c>
      <c r="J4319" t="s">
        <v>40</v>
      </c>
      <c r="K4319" s="16">
        <v>11</v>
      </c>
      <c r="L4319" s="17">
        <v>532.798</v>
      </c>
      <c r="M4319" s="17">
        <v>42.623840000000001</v>
      </c>
      <c r="N4319" s="17">
        <v>23.391000000000002</v>
      </c>
      <c r="O4319" s="18">
        <f t="shared" si="137"/>
        <v>19.232839999999999</v>
      </c>
      <c r="P4319" s="17"/>
    </row>
    <row r="4320" spans="1:17" x14ac:dyDescent="0.2">
      <c r="A4320" s="5">
        <f t="shared" si="136"/>
        <v>5</v>
      </c>
      <c r="B4320" s="15">
        <v>45967</v>
      </c>
      <c r="C4320" t="s">
        <v>46</v>
      </c>
      <c r="D4320" t="s">
        <v>33</v>
      </c>
      <c r="E4320" t="s">
        <v>96</v>
      </c>
      <c r="H4320" t="s">
        <v>45</v>
      </c>
      <c r="I4320" t="s">
        <v>2</v>
      </c>
      <c r="J4320" t="s">
        <v>40</v>
      </c>
      <c r="K4320" s="16">
        <v>11</v>
      </c>
      <c r="L4320" s="17">
        <v>515.01499999999999</v>
      </c>
      <c r="M4320" s="17">
        <v>41.2012</v>
      </c>
      <c r="N4320" s="17">
        <v>24.027000000000001</v>
      </c>
      <c r="O4320" s="18">
        <f t="shared" si="137"/>
        <v>17.174199999999999</v>
      </c>
      <c r="P4320" s="17"/>
    </row>
    <row r="4321" spans="1:17" x14ac:dyDescent="0.2">
      <c r="A4321" s="5">
        <f t="shared" si="136"/>
        <v>5</v>
      </c>
      <c r="B4321" s="15">
        <v>45967</v>
      </c>
      <c r="C4321" t="s">
        <v>48</v>
      </c>
      <c r="D4321" t="s">
        <v>33</v>
      </c>
      <c r="E4321" t="s">
        <v>96</v>
      </c>
      <c r="H4321" t="s">
        <v>35</v>
      </c>
      <c r="I4321" t="s">
        <v>42</v>
      </c>
      <c r="J4321" t="s">
        <v>47</v>
      </c>
      <c r="K4321" s="16">
        <v>12</v>
      </c>
      <c r="L4321" s="17">
        <v>682.75099999999998</v>
      </c>
      <c r="M4321" s="17">
        <v>54.620080000000002</v>
      </c>
      <c r="N4321" s="17">
        <v>28.425000000000001</v>
      </c>
      <c r="O4321" s="18">
        <f t="shared" si="137"/>
        <v>26.195080000000001</v>
      </c>
      <c r="P4321" s="17"/>
    </row>
    <row r="4322" spans="1:17" x14ac:dyDescent="0.2">
      <c r="A4322" s="5">
        <f t="shared" si="136"/>
        <v>5</v>
      </c>
      <c r="B4322" s="15">
        <v>45967</v>
      </c>
      <c r="C4322" t="s">
        <v>32</v>
      </c>
      <c r="D4322" t="s">
        <v>49</v>
      </c>
      <c r="E4322" t="s">
        <v>58</v>
      </c>
      <c r="H4322" t="s">
        <v>54</v>
      </c>
      <c r="I4322" t="s">
        <v>36</v>
      </c>
      <c r="J4322" t="s">
        <v>57</v>
      </c>
      <c r="K4322" s="16">
        <v>16</v>
      </c>
      <c r="L4322" s="17">
        <v>872.21900000000005</v>
      </c>
      <c r="M4322" s="17">
        <v>69.77752000000001</v>
      </c>
      <c r="N4322" s="17">
        <v>22.762</v>
      </c>
      <c r="O4322" s="18">
        <f t="shared" si="137"/>
        <v>47.015520000000009</v>
      </c>
      <c r="P4322" s="17"/>
    </row>
    <row r="4323" spans="1:17" x14ac:dyDescent="0.2">
      <c r="A4323" s="5">
        <f t="shared" si="136"/>
        <v>5</v>
      </c>
      <c r="B4323" s="15">
        <v>45967</v>
      </c>
      <c r="C4323" t="s">
        <v>39</v>
      </c>
      <c r="D4323" t="s">
        <v>49</v>
      </c>
      <c r="E4323" t="s">
        <v>58</v>
      </c>
      <c r="H4323" t="s">
        <v>54</v>
      </c>
      <c r="I4323" t="s">
        <v>42</v>
      </c>
      <c r="J4323" t="s">
        <v>57</v>
      </c>
      <c r="K4323" s="16">
        <v>16</v>
      </c>
      <c r="L4323" s="17">
        <v>925.95399999999995</v>
      </c>
      <c r="M4323" s="17">
        <v>74.076319999999996</v>
      </c>
      <c r="N4323" s="17">
        <v>30.981000000000002</v>
      </c>
      <c r="O4323" s="18">
        <f t="shared" si="137"/>
        <v>43.095319999999994</v>
      </c>
      <c r="P4323" s="17"/>
    </row>
    <row r="4324" spans="1:17" x14ac:dyDescent="0.2">
      <c r="A4324" s="5">
        <f t="shared" si="136"/>
        <v>5</v>
      </c>
      <c r="B4324" s="15">
        <v>45967</v>
      </c>
      <c r="C4324" t="s">
        <v>42</v>
      </c>
      <c r="D4324" t="s">
        <v>49</v>
      </c>
      <c r="E4324" t="s">
        <v>58</v>
      </c>
      <c r="H4324" t="s">
        <v>51</v>
      </c>
      <c r="I4324" t="s">
        <v>2</v>
      </c>
      <c r="J4324" t="s">
        <v>52</v>
      </c>
      <c r="K4324" s="16">
        <v>12</v>
      </c>
      <c r="L4324" s="17">
        <v>981.78499999999997</v>
      </c>
      <c r="M4324" s="17">
        <v>78.5428</v>
      </c>
      <c r="N4324" s="17">
        <v>39.194999999999993</v>
      </c>
      <c r="O4324" s="18">
        <f t="shared" si="137"/>
        <v>39.347800000000007</v>
      </c>
      <c r="P4324" s="17"/>
    </row>
    <row r="4325" spans="1:17" x14ac:dyDescent="0.2">
      <c r="A4325" s="5">
        <f t="shared" si="136"/>
        <v>5</v>
      </c>
      <c r="B4325" s="15">
        <v>45967</v>
      </c>
      <c r="C4325" t="s">
        <v>36</v>
      </c>
      <c r="D4325" t="s">
        <v>49</v>
      </c>
      <c r="E4325" t="s">
        <v>58</v>
      </c>
      <c r="H4325" t="s">
        <v>54</v>
      </c>
      <c r="I4325" t="s">
        <v>42</v>
      </c>
      <c r="J4325" t="s">
        <v>57</v>
      </c>
      <c r="K4325" s="16">
        <v>15</v>
      </c>
      <c r="L4325" s="17">
        <v>829.04100000000005</v>
      </c>
      <c r="M4325" s="17">
        <v>66.323280000000011</v>
      </c>
      <c r="N4325" s="17">
        <v>34.350999999999999</v>
      </c>
      <c r="O4325" s="18">
        <f t="shared" si="137"/>
        <v>31.972280000000012</v>
      </c>
      <c r="P4325" s="17"/>
      <c r="Q4325" t="s">
        <v>2</v>
      </c>
    </row>
    <row r="4326" spans="1:17" x14ac:dyDescent="0.2">
      <c r="A4326" s="5">
        <f t="shared" si="136"/>
        <v>5</v>
      </c>
      <c r="B4326" s="15">
        <v>45967</v>
      </c>
      <c r="C4326" t="s">
        <v>44</v>
      </c>
      <c r="D4326" t="s">
        <v>49</v>
      </c>
      <c r="E4326" t="s">
        <v>58</v>
      </c>
      <c r="H4326" t="s">
        <v>54</v>
      </c>
      <c r="I4326" t="s">
        <v>36</v>
      </c>
      <c r="J4326" t="s">
        <v>57</v>
      </c>
      <c r="K4326" s="16">
        <v>16</v>
      </c>
      <c r="L4326" s="17">
        <v>849.66600000000005</v>
      </c>
      <c r="M4326" s="17">
        <v>67.973280000000003</v>
      </c>
      <c r="N4326" s="17">
        <v>21.295999999999999</v>
      </c>
      <c r="O4326" s="18">
        <f t="shared" si="137"/>
        <v>46.677280000000003</v>
      </c>
      <c r="P4326" s="17"/>
    </row>
    <row r="4327" spans="1:17" x14ac:dyDescent="0.2">
      <c r="A4327" s="5">
        <f t="shared" si="136"/>
        <v>5</v>
      </c>
      <c r="B4327" s="15">
        <v>45967</v>
      </c>
      <c r="C4327" t="s">
        <v>46</v>
      </c>
      <c r="D4327" t="s">
        <v>49</v>
      </c>
      <c r="E4327" t="s">
        <v>58</v>
      </c>
      <c r="H4327" t="s">
        <v>45</v>
      </c>
      <c r="I4327" t="s">
        <v>36</v>
      </c>
      <c r="J4327" t="s">
        <v>57</v>
      </c>
      <c r="K4327" s="16">
        <v>9</v>
      </c>
      <c r="L4327" s="17">
        <v>783.16099999999994</v>
      </c>
      <c r="M4327" s="17">
        <v>62.652879999999996</v>
      </c>
      <c r="N4327" s="17">
        <v>24.994999999999997</v>
      </c>
      <c r="O4327" s="18">
        <f t="shared" si="137"/>
        <v>37.657879999999999</v>
      </c>
      <c r="P4327" s="17"/>
    </row>
    <row r="4328" spans="1:17" x14ac:dyDescent="0.2">
      <c r="A4328" s="5">
        <f t="shared" si="136"/>
        <v>5</v>
      </c>
      <c r="B4328" s="15">
        <v>45967</v>
      </c>
      <c r="C4328" t="s">
        <v>48</v>
      </c>
      <c r="D4328" t="s">
        <v>49</v>
      </c>
      <c r="E4328" t="s">
        <v>58</v>
      </c>
      <c r="H4328" t="s">
        <v>45</v>
      </c>
      <c r="I4328" t="s">
        <v>2</v>
      </c>
      <c r="J4328" t="s">
        <v>117</v>
      </c>
      <c r="K4328" s="16">
        <v>8</v>
      </c>
      <c r="L4328" s="17">
        <v>551.41499999999996</v>
      </c>
      <c r="M4328" s="17">
        <v>44.113199999999999</v>
      </c>
      <c r="N4328" s="17">
        <v>44.016999999999996</v>
      </c>
      <c r="O4328" s="18">
        <f t="shared" si="137"/>
        <v>9.6200000000003172E-2</v>
      </c>
      <c r="P4328" s="17"/>
    </row>
    <row r="4329" spans="1:17" x14ac:dyDescent="0.2">
      <c r="A4329" s="5">
        <f t="shared" si="136"/>
        <v>5</v>
      </c>
      <c r="B4329" s="15">
        <v>45967</v>
      </c>
      <c r="C4329" t="s">
        <v>55</v>
      </c>
      <c r="D4329" t="s">
        <v>49</v>
      </c>
      <c r="E4329" t="s">
        <v>58</v>
      </c>
      <c r="H4329" t="s">
        <v>35</v>
      </c>
      <c r="I4329" t="s">
        <v>32</v>
      </c>
      <c r="J4329" t="s">
        <v>57</v>
      </c>
      <c r="K4329" s="16">
        <v>7</v>
      </c>
      <c r="L4329" s="17">
        <v>345.1</v>
      </c>
      <c r="M4329" s="17">
        <v>27.608000000000004</v>
      </c>
      <c r="N4329" s="17">
        <v>63.838000000000008</v>
      </c>
      <c r="O4329" s="18">
        <f t="shared" si="137"/>
        <v>-36.230000000000004</v>
      </c>
      <c r="P4329" s="17"/>
      <c r="Q4329" t="s">
        <v>2</v>
      </c>
    </row>
    <row r="4330" spans="1:17" x14ac:dyDescent="0.2">
      <c r="A4330" s="5">
        <f t="shared" si="136"/>
        <v>6</v>
      </c>
      <c r="B4330" s="15">
        <v>45968</v>
      </c>
      <c r="C4330" t="s">
        <v>32</v>
      </c>
      <c r="D4330" t="s">
        <v>49</v>
      </c>
      <c r="E4330" t="s">
        <v>115</v>
      </c>
      <c r="H4330" t="s">
        <v>54</v>
      </c>
      <c r="I4330" t="s">
        <v>42</v>
      </c>
      <c r="J4330" t="s">
        <v>57</v>
      </c>
      <c r="K4330" s="16">
        <v>7</v>
      </c>
      <c r="L4330" s="17">
        <v>253.136</v>
      </c>
      <c r="M4330" s="17">
        <v>20.250879999999999</v>
      </c>
      <c r="N4330" s="17">
        <v>26.544999999999998</v>
      </c>
      <c r="O4330" s="18">
        <f t="shared" si="137"/>
        <v>-6.2941199999999995</v>
      </c>
      <c r="P4330" s="17"/>
    </row>
    <row r="4331" spans="1:17" x14ac:dyDescent="0.2">
      <c r="A4331" s="5">
        <f t="shared" si="136"/>
        <v>6</v>
      </c>
      <c r="B4331" s="15">
        <v>45968</v>
      </c>
      <c r="C4331" t="s">
        <v>39</v>
      </c>
      <c r="D4331" t="s">
        <v>49</v>
      </c>
      <c r="E4331" t="s">
        <v>115</v>
      </c>
      <c r="H4331" t="s">
        <v>54</v>
      </c>
      <c r="I4331" t="s">
        <v>2</v>
      </c>
      <c r="J4331" t="s">
        <v>117</v>
      </c>
      <c r="K4331" s="16">
        <v>9</v>
      </c>
      <c r="L4331" s="17">
        <v>456.89800000000002</v>
      </c>
      <c r="M4331" s="17">
        <v>36.551840000000006</v>
      </c>
      <c r="N4331" s="17">
        <v>34.203000000000003</v>
      </c>
      <c r="O4331" s="18">
        <f t="shared" si="137"/>
        <v>2.3488400000000027</v>
      </c>
      <c r="P4331" s="17"/>
    </row>
    <row r="4332" spans="1:17" x14ac:dyDescent="0.2">
      <c r="A4332" s="5">
        <f t="shared" si="136"/>
        <v>6</v>
      </c>
      <c r="B4332" s="15">
        <v>45968</v>
      </c>
      <c r="C4332" t="s">
        <v>42</v>
      </c>
      <c r="D4332" t="s">
        <v>49</v>
      </c>
      <c r="E4332" t="s">
        <v>115</v>
      </c>
      <c r="H4332" t="s">
        <v>62</v>
      </c>
      <c r="I4332" t="s">
        <v>2</v>
      </c>
      <c r="J4332" t="s">
        <v>57</v>
      </c>
      <c r="K4332" s="16">
        <v>6</v>
      </c>
      <c r="L4332" s="17">
        <v>343.125</v>
      </c>
      <c r="M4332" s="17">
        <v>27.45</v>
      </c>
      <c r="N4332" s="17">
        <v>68.161000000000001</v>
      </c>
      <c r="O4332" s="18">
        <f t="shared" si="137"/>
        <v>-40.710999999999999</v>
      </c>
      <c r="P4332" s="17"/>
    </row>
    <row r="4333" spans="1:17" x14ac:dyDescent="0.2">
      <c r="A4333" s="5">
        <f t="shared" si="136"/>
        <v>6</v>
      </c>
      <c r="B4333" s="15">
        <v>45968</v>
      </c>
      <c r="C4333" t="s">
        <v>36</v>
      </c>
      <c r="D4333" t="s">
        <v>49</v>
      </c>
      <c r="E4333" t="s">
        <v>115</v>
      </c>
      <c r="H4333" t="s">
        <v>51</v>
      </c>
      <c r="I4333" t="s">
        <v>2</v>
      </c>
      <c r="J4333" t="s">
        <v>52</v>
      </c>
      <c r="K4333" s="16">
        <v>11</v>
      </c>
      <c r="L4333" s="17">
        <v>621.923</v>
      </c>
      <c r="M4333" s="17">
        <v>49.753840000000004</v>
      </c>
      <c r="N4333" s="17">
        <v>27.585000000000004</v>
      </c>
      <c r="O4333" s="18">
        <f t="shared" si="137"/>
        <v>22.168839999999999</v>
      </c>
      <c r="P4333" s="17"/>
    </row>
    <row r="4334" spans="1:17" x14ac:dyDescent="0.2">
      <c r="A4334" s="5">
        <f t="shared" si="136"/>
        <v>6</v>
      </c>
      <c r="B4334" s="15">
        <v>45968</v>
      </c>
      <c r="C4334" t="s">
        <v>44</v>
      </c>
      <c r="D4334" t="s">
        <v>49</v>
      </c>
      <c r="E4334" t="s">
        <v>115</v>
      </c>
      <c r="H4334" t="s">
        <v>45</v>
      </c>
      <c r="I4334" t="s">
        <v>36</v>
      </c>
      <c r="J4334" t="s">
        <v>57</v>
      </c>
      <c r="K4334" s="16">
        <v>8</v>
      </c>
      <c r="L4334" s="17">
        <v>521.66399999999999</v>
      </c>
      <c r="M4334" s="17">
        <v>41.73312</v>
      </c>
      <c r="N4334" s="17">
        <v>20.205999999999996</v>
      </c>
      <c r="O4334" s="18">
        <f t="shared" si="137"/>
        <v>21.527120000000004</v>
      </c>
      <c r="P4334" s="17"/>
    </row>
    <row r="4335" spans="1:17" x14ac:dyDescent="0.2">
      <c r="A4335" s="5">
        <f t="shared" si="136"/>
        <v>6</v>
      </c>
      <c r="B4335" s="15">
        <v>45968</v>
      </c>
      <c r="C4335" t="s">
        <v>46</v>
      </c>
      <c r="D4335" t="s">
        <v>49</v>
      </c>
      <c r="E4335" t="s">
        <v>115</v>
      </c>
      <c r="H4335" t="s">
        <v>54</v>
      </c>
      <c r="I4335" t="s">
        <v>42</v>
      </c>
      <c r="J4335" t="s">
        <v>146</v>
      </c>
      <c r="K4335" s="16">
        <v>10</v>
      </c>
      <c r="L4335" s="17">
        <v>601.56399999999996</v>
      </c>
      <c r="M4335" s="17">
        <v>48.125119999999995</v>
      </c>
      <c r="N4335" s="17">
        <v>32.483000000000004</v>
      </c>
      <c r="O4335" s="18">
        <f t="shared" si="137"/>
        <v>15.642119999999991</v>
      </c>
      <c r="P4335" s="17"/>
    </row>
    <row r="4336" spans="1:17" x14ac:dyDescent="0.2">
      <c r="A4336" s="5">
        <f t="shared" si="136"/>
        <v>6</v>
      </c>
      <c r="B4336" s="15">
        <v>45968</v>
      </c>
      <c r="C4336" t="s">
        <v>48</v>
      </c>
      <c r="D4336" t="s">
        <v>49</v>
      </c>
      <c r="E4336" t="s">
        <v>115</v>
      </c>
      <c r="H4336" t="s">
        <v>54</v>
      </c>
      <c r="I4336" t="s">
        <v>36</v>
      </c>
      <c r="J4336" t="s">
        <v>57</v>
      </c>
      <c r="K4336" s="16">
        <v>11</v>
      </c>
      <c r="L4336" s="17">
        <v>804.76499999999999</v>
      </c>
      <c r="M4336" s="17">
        <v>64.381200000000007</v>
      </c>
      <c r="N4336" s="17">
        <v>26.285999999999998</v>
      </c>
      <c r="O4336" s="18">
        <f t="shared" si="137"/>
        <v>38.095200000000006</v>
      </c>
      <c r="P4336" s="17"/>
    </row>
    <row r="4337" spans="1:17" x14ac:dyDescent="0.2">
      <c r="A4337" s="5">
        <f t="shared" si="136"/>
        <v>6</v>
      </c>
      <c r="B4337" s="15">
        <v>45968</v>
      </c>
      <c r="C4337" t="s">
        <v>55</v>
      </c>
      <c r="D4337" t="s">
        <v>49</v>
      </c>
      <c r="E4337" t="s">
        <v>115</v>
      </c>
      <c r="H4337" t="s">
        <v>54</v>
      </c>
      <c r="I4337" t="s">
        <v>36</v>
      </c>
      <c r="J4337" t="s">
        <v>57</v>
      </c>
      <c r="K4337" s="16">
        <v>11</v>
      </c>
      <c r="L4337" s="17">
        <v>732.21400000000006</v>
      </c>
      <c r="M4337" s="17">
        <v>58.577120000000008</v>
      </c>
      <c r="N4337" s="17">
        <v>23.373999999999999</v>
      </c>
      <c r="O4337" s="18">
        <f t="shared" si="137"/>
        <v>35.203120000000013</v>
      </c>
      <c r="P4337" s="17"/>
    </row>
    <row r="4338" spans="1:17" x14ac:dyDescent="0.2">
      <c r="A4338" s="5">
        <f t="shared" si="136"/>
        <v>6</v>
      </c>
      <c r="B4338" s="15">
        <v>45968</v>
      </c>
      <c r="C4338" t="s">
        <v>32</v>
      </c>
      <c r="D4338" t="s">
        <v>49</v>
      </c>
      <c r="E4338" t="s">
        <v>58</v>
      </c>
      <c r="H4338" t="s">
        <v>54</v>
      </c>
      <c r="I4338" t="s">
        <v>2</v>
      </c>
      <c r="J4338" t="s">
        <v>52</v>
      </c>
      <c r="K4338" s="16">
        <v>13</v>
      </c>
      <c r="L4338" s="17">
        <v>844.08399999999995</v>
      </c>
      <c r="M4338" s="17">
        <v>67.526719999999997</v>
      </c>
      <c r="N4338" s="17">
        <v>38.914999999999999</v>
      </c>
      <c r="O4338" s="18">
        <f t="shared" si="137"/>
        <v>28.611719999999998</v>
      </c>
      <c r="P4338" s="17"/>
    </row>
    <row r="4339" spans="1:17" x14ac:dyDescent="0.2">
      <c r="A4339" s="5">
        <f t="shared" si="136"/>
        <v>6</v>
      </c>
      <c r="B4339" s="15">
        <v>45968</v>
      </c>
      <c r="C4339" t="s">
        <v>39</v>
      </c>
      <c r="D4339" t="s">
        <v>49</v>
      </c>
      <c r="E4339" t="s">
        <v>58</v>
      </c>
      <c r="H4339" t="s">
        <v>45</v>
      </c>
      <c r="I4339" t="s">
        <v>36</v>
      </c>
      <c r="J4339" t="s">
        <v>57</v>
      </c>
      <c r="K4339" s="16">
        <v>9</v>
      </c>
      <c r="L4339" s="17">
        <v>742.34500000000003</v>
      </c>
      <c r="M4339" s="17">
        <v>59.387600000000006</v>
      </c>
      <c r="N4339" s="17">
        <v>23.816000000000003</v>
      </c>
      <c r="O4339" s="18">
        <f t="shared" si="137"/>
        <v>35.571600000000004</v>
      </c>
      <c r="P4339" s="17"/>
      <c r="Q4339" t="s">
        <v>2</v>
      </c>
    </row>
    <row r="4340" spans="1:17" x14ac:dyDescent="0.2">
      <c r="A4340" s="5">
        <f t="shared" si="136"/>
        <v>6</v>
      </c>
      <c r="B4340" s="15">
        <v>45968</v>
      </c>
      <c r="C4340" t="s">
        <v>42</v>
      </c>
      <c r="D4340" t="s">
        <v>49</v>
      </c>
      <c r="E4340" t="s">
        <v>58</v>
      </c>
      <c r="H4340" t="s">
        <v>35</v>
      </c>
      <c r="I4340" t="s">
        <v>42</v>
      </c>
      <c r="J4340" t="s">
        <v>57</v>
      </c>
      <c r="K4340" s="16">
        <v>8</v>
      </c>
      <c r="L4340" s="17">
        <v>781.86800000000005</v>
      </c>
      <c r="M4340" s="17">
        <v>62.549440000000004</v>
      </c>
      <c r="N4340" s="17">
        <v>34.157000000000004</v>
      </c>
      <c r="O4340" s="18">
        <f t="shared" si="137"/>
        <v>28.392440000000001</v>
      </c>
      <c r="P4340" s="17"/>
    </row>
    <row r="4341" spans="1:17" x14ac:dyDescent="0.2">
      <c r="A4341" s="5">
        <f t="shared" si="136"/>
        <v>6</v>
      </c>
      <c r="B4341" s="15">
        <v>45968</v>
      </c>
      <c r="C4341" t="s">
        <v>36</v>
      </c>
      <c r="D4341" t="s">
        <v>49</v>
      </c>
      <c r="E4341" t="s">
        <v>58</v>
      </c>
      <c r="H4341" t="s">
        <v>54</v>
      </c>
      <c r="I4341" t="s">
        <v>2</v>
      </c>
      <c r="J4341" t="s">
        <v>52</v>
      </c>
      <c r="K4341" s="16">
        <v>14</v>
      </c>
      <c r="L4341" s="17">
        <v>1073.0519999999999</v>
      </c>
      <c r="M4341" s="17">
        <v>85.844159999999988</v>
      </c>
      <c r="N4341" s="17">
        <v>46.484000000000002</v>
      </c>
      <c r="O4341" s="18">
        <f t="shared" si="137"/>
        <v>39.360159999999986</v>
      </c>
      <c r="P4341" s="17"/>
    </row>
    <row r="4342" spans="1:17" x14ac:dyDescent="0.2">
      <c r="A4342" s="5">
        <f t="shared" si="136"/>
        <v>6</v>
      </c>
      <c r="B4342" s="15">
        <v>45968</v>
      </c>
      <c r="C4342" t="s">
        <v>44</v>
      </c>
      <c r="D4342" t="s">
        <v>49</v>
      </c>
      <c r="E4342" t="s">
        <v>58</v>
      </c>
      <c r="H4342" t="s">
        <v>35</v>
      </c>
      <c r="I4342" t="s">
        <v>42</v>
      </c>
      <c r="J4342" t="s">
        <v>52</v>
      </c>
      <c r="K4342" s="16">
        <v>14</v>
      </c>
      <c r="L4342" s="17">
        <v>810.74300000000005</v>
      </c>
      <c r="M4342" s="17">
        <v>64.859440000000006</v>
      </c>
      <c r="N4342" s="17">
        <v>30.672000000000001</v>
      </c>
      <c r="O4342" s="18">
        <f t="shared" si="137"/>
        <v>34.187440000000009</v>
      </c>
      <c r="P4342" s="17"/>
    </row>
    <row r="4343" spans="1:17" x14ac:dyDescent="0.2">
      <c r="A4343" s="5">
        <f t="shared" si="136"/>
        <v>6</v>
      </c>
      <c r="B4343" s="15">
        <v>45968</v>
      </c>
      <c r="C4343" t="s">
        <v>46</v>
      </c>
      <c r="D4343" t="s">
        <v>49</v>
      </c>
      <c r="E4343" t="s">
        <v>58</v>
      </c>
      <c r="H4343" t="s">
        <v>54</v>
      </c>
      <c r="I4343" t="s">
        <v>2</v>
      </c>
      <c r="J4343" t="s">
        <v>52</v>
      </c>
      <c r="K4343" s="16">
        <v>11</v>
      </c>
      <c r="L4343" s="17">
        <v>754.05700000000002</v>
      </c>
      <c r="M4343" s="17">
        <v>60.324560000000005</v>
      </c>
      <c r="N4343" s="17">
        <v>72.497</v>
      </c>
      <c r="O4343" s="18">
        <f t="shared" si="137"/>
        <v>-12.172439999999995</v>
      </c>
      <c r="P4343" s="17"/>
      <c r="Q4343" t="s">
        <v>2</v>
      </c>
    </row>
    <row r="4344" spans="1:17" x14ac:dyDescent="0.2">
      <c r="A4344" s="5">
        <f t="shared" si="136"/>
        <v>6</v>
      </c>
      <c r="B4344" s="15">
        <v>45968</v>
      </c>
      <c r="C4344" t="s">
        <v>48</v>
      </c>
      <c r="D4344" t="s">
        <v>49</v>
      </c>
      <c r="E4344" t="s">
        <v>58</v>
      </c>
      <c r="H4344" t="s">
        <v>45</v>
      </c>
      <c r="I4344" t="s">
        <v>2</v>
      </c>
      <c r="J4344" t="s">
        <v>117</v>
      </c>
      <c r="K4344" s="16">
        <v>12</v>
      </c>
      <c r="L4344" s="17">
        <v>780.69399999999996</v>
      </c>
      <c r="M4344" s="17">
        <v>62.45552</v>
      </c>
      <c r="N4344" s="17">
        <v>26.378999999999998</v>
      </c>
      <c r="O4344" s="18">
        <f t="shared" si="137"/>
        <v>36.076520000000002</v>
      </c>
      <c r="P4344" s="17"/>
    </row>
    <row r="4345" spans="1:17" x14ac:dyDescent="0.2">
      <c r="A4345" s="5">
        <f t="shared" si="136"/>
        <v>6</v>
      </c>
      <c r="B4345" s="15">
        <v>45968</v>
      </c>
      <c r="C4345" t="s">
        <v>55</v>
      </c>
      <c r="D4345" t="s">
        <v>49</v>
      </c>
      <c r="E4345" t="s">
        <v>58</v>
      </c>
      <c r="H4345" t="s">
        <v>35</v>
      </c>
      <c r="I4345" t="s">
        <v>39</v>
      </c>
      <c r="J4345" t="s">
        <v>57</v>
      </c>
      <c r="K4345" s="16">
        <v>10</v>
      </c>
      <c r="L4345" s="17">
        <v>648.54700000000003</v>
      </c>
      <c r="M4345" s="17">
        <v>51.883760000000002</v>
      </c>
      <c r="N4345" s="17">
        <v>37.426000000000002</v>
      </c>
      <c r="O4345" s="18">
        <f t="shared" si="137"/>
        <v>14.45776</v>
      </c>
      <c r="P4345" s="17"/>
    </row>
    <row r="4346" spans="1:17" x14ac:dyDescent="0.2">
      <c r="A4346" s="5">
        <f t="shared" si="136"/>
        <v>7</v>
      </c>
      <c r="B4346" s="15">
        <v>45969</v>
      </c>
      <c r="C4346" t="s">
        <v>32</v>
      </c>
      <c r="D4346" t="s">
        <v>49</v>
      </c>
      <c r="E4346" t="s">
        <v>71</v>
      </c>
      <c r="H4346" t="s">
        <v>35</v>
      </c>
      <c r="I4346" t="s">
        <v>39</v>
      </c>
      <c r="J4346" t="s">
        <v>117</v>
      </c>
      <c r="K4346" s="16">
        <v>9</v>
      </c>
      <c r="L4346" s="17">
        <v>533.64499999999998</v>
      </c>
      <c r="M4346" s="17">
        <v>42.691600000000001</v>
      </c>
      <c r="N4346" s="17">
        <v>55.559000000000005</v>
      </c>
      <c r="O4346" s="18">
        <f t="shared" si="137"/>
        <v>-12.867400000000004</v>
      </c>
      <c r="P4346" s="17"/>
    </row>
    <row r="4347" spans="1:17" x14ac:dyDescent="0.2">
      <c r="A4347" s="5">
        <f t="shared" si="136"/>
        <v>7</v>
      </c>
      <c r="B4347" s="15">
        <v>45969</v>
      </c>
      <c r="C4347" t="s">
        <v>39</v>
      </c>
      <c r="D4347" t="s">
        <v>49</v>
      </c>
      <c r="E4347" t="s">
        <v>71</v>
      </c>
      <c r="H4347" t="s">
        <v>45</v>
      </c>
      <c r="I4347" t="s">
        <v>2</v>
      </c>
      <c r="J4347" t="s">
        <v>52</v>
      </c>
      <c r="K4347" s="16">
        <v>13</v>
      </c>
      <c r="L4347" s="17">
        <v>806.83900000000006</v>
      </c>
      <c r="M4347" s="17">
        <v>64.547120000000007</v>
      </c>
      <c r="N4347" s="17">
        <v>41.239000000000004</v>
      </c>
      <c r="O4347" s="18">
        <f t="shared" si="137"/>
        <v>23.308120000000002</v>
      </c>
      <c r="P4347" s="17"/>
    </row>
    <row r="4348" spans="1:17" x14ac:dyDescent="0.2">
      <c r="A4348" s="5">
        <f t="shared" si="136"/>
        <v>7</v>
      </c>
      <c r="B4348" s="15">
        <v>45969</v>
      </c>
      <c r="C4348" t="s">
        <v>42</v>
      </c>
      <c r="D4348" t="s">
        <v>49</v>
      </c>
      <c r="E4348" t="s">
        <v>71</v>
      </c>
      <c r="H4348" t="s">
        <v>51</v>
      </c>
      <c r="I4348" t="s">
        <v>2</v>
      </c>
      <c r="J4348" t="s">
        <v>117</v>
      </c>
      <c r="K4348" s="16">
        <v>12</v>
      </c>
      <c r="L4348" s="17">
        <v>848.32899999999995</v>
      </c>
      <c r="M4348" s="17">
        <v>67.866320000000002</v>
      </c>
      <c r="N4348" s="17">
        <v>44.933</v>
      </c>
      <c r="O4348" s="18">
        <f t="shared" si="137"/>
        <v>22.933320000000002</v>
      </c>
      <c r="P4348" s="17"/>
    </row>
    <row r="4349" spans="1:17" x14ac:dyDescent="0.2">
      <c r="A4349" s="5">
        <f t="shared" si="136"/>
        <v>7</v>
      </c>
      <c r="B4349" s="15">
        <v>45969</v>
      </c>
      <c r="C4349" t="s">
        <v>36</v>
      </c>
      <c r="D4349" t="s">
        <v>49</v>
      </c>
      <c r="E4349" t="s">
        <v>71</v>
      </c>
      <c r="H4349" t="s">
        <v>54</v>
      </c>
      <c r="I4349" t="s">
        <v>42</v>
      </c>
      <c r="J4349" t="s">
        <v>57</v>
      </c>
      <c r="K4349" s="16">
        <v>16</v>
      </c>
      <c r="L4349" s="17">
        <v>811.77499999999998</v>
      </c>
      <c r="M4349" s="17">
        <v>64.941999999999993</v>
      </c>
      <c r="N4349" s="17">
        <v>32.974999999999994</v>
      </c>
      <c r="O4349" s="18">
        <f t="shared" si="137"/>
        <v>31.966999999999999</v>
      </c>
      <c r="P4349" s="17"/>
    </row>
    <row r="4350" spans="1:17" x14ac:dyDescent="0.2">
      <c r="A4350" s="5">
        <f t="shared" si="136"/>
        <v>7</v>
      </c>
      <c r="B4350" s="15">
        <v>45969</v>
      </c>
      <c r="C4350" t="s">
        <v>44</v>
      </c>
      <c r="D4350" t="s">
        <v>49</v>
      </c>
      <c r="E4350" t="s">
        <v>71</v>
      </c>
      <c r="H4350" t="s">
        <v>51</v>
      </c>
      <c r="I4350" t="s">
        <v>2</v>
      </c>
      <c r="J4350" t="s">
        <v>117</v>
      </c>
      <c r="K4350" s="16">
        <v>13</v>
      </c>
      <c r="L4350" s="17">
        <v>772.29399999999998</v>
      </c>
      <c r="M4350" s="17">
        <v>61.783520000000003</v>
      </c>
      <c r="N4350" s="17">
        <v>50.295999999999999</v>
      </c>
      <c r="O4350" s="18">
        <f t="shared" si="137"/>
        <v>11.487520000000004</v>
      </c>
      <c r="P4350" s="17"/>
    </row>
    <row r="4351" spans="1:17" x14ac:dyDescent="0.2">
      <c r="A4351" s="5">
        <f t="shared" si="136"/>
        <v>7</v>
      </c>
      <c r="B4351" s="15">
        <v>45969</v>
      </c>
      <c r="C4351" t="s">
        <v>46</v>
      </c>
      <c r="D4351" t="s">
        <v>49</v>
      </c>
      <c r="E4351" t="s">
        <v>71</v>
      </c>
      <c r="H4351" t="s">
        <v>54</v>
      </c>
      <c r="I4351" t="s">
        <v>42</v>
      </c>
      <c r="J4351" t="s">
        <v>57</v>
      </c>
      <c r="K4351" s="16">
        <v>15</v>
      </c>
      <c r="L4351" s="17">
        <v>811.21500000000003</v>
      </c>
      <c r="M4351" s="17">
        <v>64.897199999999998</v>
      </c>
      <c r="N4351" s="17">
        <v>33.580000000000005</v>
      </c>
      <c r="O4351" s="18">
        <f t="shared" si="137"/>
        <v>31.317199999999993</v>
      </c>
      <c r="P4351" s="17"/>
    </row>
    <row r="4352" spans="1:17" x14ac:dyDescent="0.2">
      <c r="A4352" s="5">
        <f t="shared" si="136"/>
        <v>7</v>
      </c>
      <c r="B4352" s="15">
        <v>45969</v>
      </c>
      <c r="C4352" t="s">
        <v>48</v>
      </c>
      <c r="D4352" t="s">
        <v>49</v>
      </c>
      <c r="E4352" t="s">
        <v>71</v>
      </c>
      <c r="H4352" t="s">
        <v>51</v>
      </c>
      <c r="I4352" t="s">
        <v>2</v>
      </c>
      <c r="J4352" t="s">
        <v>52</v>
      </c>
      <c r="K4352" s="16">
        <v>15</v>
      </c>
      <c r="L4352" s="17">
        <v>1038.5250000000001</v>
      </c>
      <c r="M4352" s="17">
        <v>83.082000000000008</v>
      </c>
      <c r="N4352" s="17">
        <v>38.685999999999993</v>
      </c>
      <c r="O4352" s="18">
        <f t="shared" si="137"/>
        <v>44.396000000000015</v>
      </c>
      <c r="P4352" s="17"/>
    </row>
    <row r="4353" spans="1:17" x14ac:dyDescent="0.2">
      <c r="A4353" s="5">
        <f t="shared" si="136"/>
        <v>7</v>
      </c>
      <c r="B4353" s="15">
        <v>45969</v>
      </c>
      <c r="C4353" t="s">
        <v>55</v>
      </c>
      <c r="D4353" t="s">
        <v>49</v>
      </c>
      <c r="E4353" t="s">
        <v>71</v>
      </c>
      <c r="H4353" t="s">
        <v>54</v>
      </c>
      <c r="I4353" t="s">
        <v>42</v>
      </c>
      <c r="J4353" t="s">
        <v>57</v>
      </c>
      <c r="K4353" s="16">
        <v>14</v>
      </c>
      <c r="L4353" s="17">
        <v>1028.57</v>
      </c>
      <c r="M4353" s="17">
        <v>82.285600000000002</v>
      </c>
      <c r="N4353" s="17">
        <v>44.441000000000003</v>
      </c>
      <c r="O4353" s="18">
        <f t="shared" si="137"/>
        <v>37.8446</v>
      </c>
      <c r="P4353" s="17"/>
    </row>
    <row r="4354" spans="1:17" x14ac:dyDescent="0.2">
      <c r="A4354" s="5">
        <f t="shared" si="136"/>
        <v>7</v>
      </c>
      <c r="B4354" s="15">
        <v>45969</v>
      </c>
      <c r="C4354" t="s">
        <v>32</v>
      </c>
      <c r="D4354" t="s">
        <v>49</v>
      </c>
      <c r="E4354" t="s">
        <v>66</v>
      </c>
      <c r="H4354" t="s">
        <v>54</v>
      </c>
      <c r="I4354" t="s">
        <v>2</v>
      </c>
      <c r="J4354" t="s">
        <v>52</v>
      </c>
      <c r="K4354" s="16">
        <v>14</v>
      </c>
      <c r="L4354" s="17">
        <v>942.12</v>
      </c>
      <c r="M4354" s="17">
        <v>75.369600000000005</v>
      </c>
      <c r="N4354" s="17">
        <v>31.322000000000003</v>
      </c>
      <c r="O4354" s="18">
        <f t="shared" si="137"/>
        <v>44.047600000000003</v>
      </c>
      <c r="P4354" s="17"/>
    </row>
    <row r="4355" spans="1:17" x14ac:dyDescent="0.2">
      <c r="A4355" s="5">
        <f t="shared" si="136"/>
        <v>7</v>
      </c>
      <c r="B4355" s="15">
        <v>45969</v>
      </c>
      <c r="C4355" t="s">
        <v>39</v>
      </c>
      <c r="D4355" t="s">
        <v>49</v>
      </c>
      <c r="E4355" t="s">
        <v>66</v>
      </c>
      <c r="H4355" t="s">
        <v>54</v>
      </c>
      <c r="I4355" t="s">
        <v>36</v>
      </c>
      <c r="J4355" t="s">
        <v>57</v>
      </c>
      <c r="K4355" s="16">
        <v>12</v>
      </c>
      <c r="L4355" s="17">
        <v>694.66800000000001</v>
      </c>
      <c r="M4355" s="17">
        <v>55.573440000000005</v>
      </c>
      <c r="N4355" s="17">
        <v>26.012999999999998</v>
      </c>
      <c r="O4355" s="18">
        <f t="shared" si="137"/>
        <v>29.560440000000007</v>
      </c>
      <c r="P4355" s="17"/>
    </row>
    <row r="4356" spans="1:17" x14ac:dyDescent="0.2">
      <c r="A4356" s="5">
        <f t="shared" si="136"/>
        <v>7</v>
      </c>
      <c r="B4356" s="15">
        <v>45969</v>
      </c>
      <c r="C4356" t="s">
        <v>42</v>
      </c>
      <c r="D4356" t="s">
        <v>49</v>
      </c>
      <c r="E4356" t="s">
        <v>66</v>
      </c>
      <c r="H4356" t="s">
        <v>54</v>
      </c>
      <c r="I4356" t="s">
        <v>36</v>
      </c>
      <c r="J4356" t="s">
        <v>57</v>
      </c>
      <c r="K4356" s="16">
        <v>11</v>
      </c>
      <c r="L4356" s="17">
        <v>665.92700000000002</v>
      </c>
      <c r="M4356" s="17">
        <v>53.274160000000002</v>
      </c>
      <c r="N4356" s="17">
        <v>18.969000000000001</v>
      </c>
      <c r="O4356" s="18">
        <f t="shared" si="137"/>
        <v>34.305160000000001</v>
      </c>
      <c r="P4356" s="17"/>
    </row>
    <row r="4357" spans="1:17" x14ac:dyDescent="0.2">
      <c r="A4357" s="5">
        <f t="shared" si="136"/>
        <v>7</v>
      </c>
      <c r="B4357" s="15">
        <v>45969</v>
      </c>
      <c r="C4357" t="s">
        <v>36</v>
      </c>
      <c r="D4357" t="s">
        <v>49</v>
      </c>
      <c r="E4357" t="s">
        <v>66</v>
      </c>
      <c r="H4357" t="s">
        <v>54</v>
      </c>
      <c r="I4357" t="s">
        <v>42</v>
      </c>
      <c r="J4357" t="s">
        <v>57</v>
      </c>
      <c r="K4357" s="16">
        <v>12</v>
      </c>
      <c r="L4357" s="17">
        <v>737.71500000000003</v>
      </c>
      <c r="M4357" s="17">
        <v>59.017200000000003</v>
      </c>
      <c r="N4357" s="17">
        <v>29.011000000000006</v>
      </c>
      <c r="O4357" s="18">
        <f t="shared" si="137"/>
        <v>30.006199999999996</v>
      </c>
      <c r="P4357" s="17"/>
      <c r="Q4357" t="s">
        <v>2</v>
      </c>
    </row>
    <row r="4358" spans="1:17" x14ac:dyDescent="0.2">
      <c r="A4358" s="5">
        <f t="shared" si="136"/>
        <v>7</v>
      </c>
      <c r="B4358" s="15">
        <v>45969</v>
      </c>
      <c r="C4358" t="s">
        <v>44</v>
      </c>
      <c r="D4358" t="s">
        <v>49</v>
      </c>
      <c r="E4358" t="s">
        <v>66</v>
      </c>
      <c r="H4358" t="s">
        <v>54</v>
      </c>
      <c r="I4358" t="s">
        <v>36</v>
      </c>
      <c r="J4358" t="s">
        <v>57</v>
      </c>
      <c r="K4358" s="16">
        <v>12</v>
      </c>
      <c r="L4358" s="17">
        <v>590.65499999999997</v>
      </c>
      <c r="M4358" s="17">
        <v>47.252400000000002</v>
      </c>
      <c r="N4358" s="17">
        <v>25.201999999999998</v>
      </c>
      <c r="O4358" s="18">
        <f t="shared" si="137"/>
        <v>22.050400000000003</v>
      </c>
      <c r="P4358" s="17"/>
    </row>
    <row r="4359" spans="1:17" x14ac:dyDescent="0.2">
      <c r="A4359" s="5">
        <f t="shared" si="136"/>
        <v>7</v>
      </c>
      <c r="B4359" s="15">
        <v>45969</v>
      </c>
      <c r="C4359" t="s">
        <v>46</v>
      </c>
      <c r="D4359" t="s">
        <v>49</v>
      </c>
      <c r="E4359" t="s">
        <v>66</v>
      </c>
      <c r="H4359" t="s">
        <v>35</v>
      </c>
      <c r="I4359" t="s">
        <v>42</v>
      </c>
      <c r="J4359" t="s">
        <v>52</v>
      </c>
      <c r="K4359" s="16">
        <v>9</v>
      </c>
      <c r="L4359" s="17">
        <v>458.572</v>
      </c>
      <c r="M4359" s="17">
        <v>36.685760000000002</v>
      </c>
      <c r="N4359" s="17">
        <v>26.995000000000001</v>
      </c>
      <c r="O4359" s="18">
        <f t="shared" si="137"/>
        <v>9.6907600000000009</v>
      </c>
      <c r="P4359" s="17"/>
    </row>
    <row r="4360" spans="1:17" x14ac:dyDescent="0.2">
      <c r="A4360" s="5">
        <f t="shared" si="136"/>
        <v>7</v>
      </c>
      <c r="B4360" s="15">
        <v>45969</v>
      </c>
      <c r="C4360" t="s">
        <v>48</v>
      </c>
      <c r="D4360" t="s">
        <v>49</v>
      </c>
      <c r="E4360" t="s">
        <v>66</v>
      </c>
      <c r="H4360" t="s">
        <v>45</v>
      </c>
      <c r="I4360" t="s">
        <v>2</v>
      </c>
      <c r="J4360" t="s">
        <v>117</v>
      </c>
      <c r="K4360" s="16">
        <v>7</v>
      </c>
      <c r="L4360" s="17">
        <v>241.602</v>
      </c>
      <c r="M4360" s="17">
        <v>19.32816</v>
      </c>
      <c r="N4360" s="17">
        <v>23.727</v>
      </c>
      <c r="O4360" s="18">
        <f t="shared" si="137"/>
        <v>-4.3988399999999999</v>
      </c>
      <c r="P4360" s="17"/>
    </row>
    <row r="4361" spans="1:17" x14ac:dyDescent="0.2">
      <c r="A4361" s="5">
        <f t="shared" si="136"/>
        <v>7</v>
      </c>
      <c r="B4361" s="15">
        <v>45969</v>
      </c>
      <c r="C4361" t="s">
        <v>55</v>
      </c>
      <c r="D4361" t="s">
        <v>49</v>
      </c>
      <c r="E4361" t="s">
        <v>66</v>
      </c>
      <c r="H4361" t="s">
        <v>54</v>
      </c>
      <c r="I4361" t="s">
        <v>36</v>
      </c>
      <c r="J4361" t="s">
        <v>57</v>
      </c>
      <c r="K4361" s="16">
        <v>11</v>
      </c>
      <c r="L4361" s="17">
        <v>328.947</v>
      </c>
      <c r="M4361" s="17">
        <v>26.315760000000001</v>
      </c>
      <c r="N4361" s="17">
        <v>19.765999999999998</v>
      </c>
      <c r="O4361" s="18">
        <f t="shared" si="137"/>
        <v>6.5497600000000027</v>
      </c>
      <c r="P4361" s="17"/>
    </row>
    <row r="4362" spans="1:17" x14ac:dyDescent="0.2">
      <c r="A4362" s="5">
        <f t="shared" si="136"/>
        <v>1</v>
      </c>
      <c r="B4362" s="15">
        <v>45970</v>
      </c>
      <c r="C4362" t="s">
        <v>32</v>
      </c>
      <c r="D4362" t="s">
        <v>49</v>
      </c>
      <c r="E4362" t="s">
        <v>108</v>
      </c>
      <c r="H4362" t="s">
        <v>73</v>
      </c>
      <c r="I4362" t="s">
        <v>2</v>
      </c>
      <c r="J4362" t="s">
        <v>117</v>
      </c>
      <c r="K4362" s="16">
        <v>7</v>
      </c>
      <c r="L4362" s="17">
        <v>453.988</v>
      </c>
      <c r="M4362" s="17">
        <v>36.319040000000001</v>
      </c>
      <c r="N4362" s="17">
        <v>86.76400000000001</v>
      </c>
      <c r="O4362" s="18">
        <f t="shared" si="137"/>
        <v>-50.444960000000009</v>
      </c>
      <c r="P4362" s="17"/>
    </row>
    <row r="4363" spans="1:17" x14ac:dyDescent="0.2">
      <c r="A4363" s="5">
        <f t="shared" si="136"/>
        <v>1</v>
      </c>
      <c r="B4363" s="15">
        <v>45970</v>
      </c>
      <c r="C4363" t="s">
        <v>39</v>
      </c>
      <c r="D4363" t="s">
        <v>49</v>
      </c>
      <c r="E4363" t="s">
        <v>108</v>
      </c>
      <c r="H4363" t="s">
        <v>73</v>
      </c>
      <c r="I4363" t="s">
        <v>2</v>
      </c>
      <c r="J4363" t="s">
        <v>117</v>
      </c>
      <c r="K4363" s="16">
        <v>9</v>
      </c>
      <c r="L4363" s="17">
        <v>654.85799999999995</v>
      </c>
      <c r="M4363" s="17">
        <v>52.388639999999995</v>
      </c>
      <c r="N4363" s="17">
        <v>81.242000000000019</v>
      </c>
      <c r="O4363" s="18">
        <f t="shared" si="137"/>
        <v>-28.853360000000023</v>
      </c>
      <c r="P4363" s="17"/>
    </row>
    <row r="4364" spans="1:17" x14ac:dyDescent="0.2">
      <c r="A4364" s="5">
        <f t="shared" si="136"/>
        <v>1</v>
      </c>
      <c r="B4364" s="15">
        <v>45970</v>
      </c>
      <c r="C4364" t="s">
        <v>42</v>
      </c>
      <c r="D4364" t="s">
        <v>49</v>
      </c>
      <c r="E4364" t="s">
        <v>108</v>
      </c>
      <c r="H4364" t="s">
        <v>62</v>
      </c>
      <c r="I4364" t="s">
        <v>2</v>
      </c>
      <c r="J4364" t="s">
        <v>117</v>
      </c>
      <c r="K4364" s="16">
        <v>11</v>
      </c>
      <c r="L4364" s="17">
        <v>815.88900000000001</v>
      </c>
      <c r="M4364" s="17">
        <v>65.271119999999996</v>
      </c>
      <c r="N4364" s="17">
        <v>72.814999999999998</v>
      </c>
      <c r="O4364" s="18">
        <f t="shared" si="137"/>
        <v>-7.5438800000000015</v>
      </c>
      <c r="P4364" s="17"/>
    </row>
    <row r="4365" spans="1:17" x14ac:dyDescent="0.2">
      <c r="A4365" s="5">
        <f t="shared" si="136"/>
        <v>1</v>
      </c>
      <c r="B4365" s="15">
        <v>45970</v>
      </c>
      <c r="C4365" t="s">
        <v>36</v>
      </c>
      <c r="D4365" t="s">
        <v>49</v>
      </c>
      <c r="E4365" t="s">
        <v>108</v>
      </c>
      <c r="H4365" t="s">
        <v>62</v>
      </c>
      <c r="I4365" t="s">
        <v>2</v>
      </c>
      <c r="J4365" t="s">
        <v>57</v>
      </c>
      <c r="K4365" s="16">
        <v>11</v>
      </c>
      <c r="L4365" s="17">
        <v>801.36099999999999</v>
      </c>
      <c r="M4365" s="17">
        <v>64.108879999999999</v>
      </c>
      <c r="N4365" s="17">
        <v>86.304000000000002</v>
      </c>
      <c r="O4365" s="18">
        <f t="shared" si="137"/>
        <v>-22.195120000000003</v>
      </c>
      <c r="P4365" s="17"/>
    </row>
    <row r="4366" spans="1:17" x14ac:dyDescent="0.2">
      <c r="A4366" s="5">
        <f t="shared" si="136"/>
        <v>1</v>
      </c>
      <c r="B4366" s="15">
        <v>45970</v>
      </c>
      <c r="C4366" t="s">
        <v>44</v>
      </c>
      <c r="D4366" t="s">
        <v>49</v>
      </c>
      <c r="E4366" t="s">
        <v>108</v>
      </c>
      <c r="F4366" t="s">
        <v>53</v>
      </c>
      <c r="H4366" t="s">
        <v>54</v>
      </c>
      <c r="I4366" t="s">
        <v>39</v>
      </c>
      <c r="J4366" t="s">
        <v>146</v>
      </c>
      <c r="K4366" s="16">
        <v>16</v>
      </c>
      <c r="L4366" s="17">
        <v>9152.2420000000002</v>
      </c>
      <c r="M4366" s="17">
        <v>732.17935999999997</v>
      </c>
      <c r="N4366" s="17">
        <v>89.22</v>
      </c>
      <c r="O4366" s="18">
        <f t="shared" si="137"/>
        <v>642.95935999999995</v>
      </c>
      <c r="P4366" s="17"/>
    </row>
    <row r="4367" spans="1:17" x14ac:dyDescent="0.2">
      <c r="A4367" s="5">
        <f t="shared" ref="A4367:A4430" si="138">WEEKDAY(B4367)</f>
        <v>1</v>
      </c>
      <c r="B4367" s="15">
        <v>45970</v>
      </c>
      <c r="C4367" t="s">
        <v>46</v>
      </c>
      <c r="D4367" t="s">
        <v>49</v>
      </c>
      <c r="E4367" t="s">
        <v>108</v>
      </c>
      <c r="H4367" t="s">
        <v>62</v>
      </c>
      <c r="I4367" t="s">
        <v>2</v>
      </c>
      <c r="J4367" t="s">
        <v>57</v>
      </c>
      <c r="K4367" s="16">
        <v>18</v>
      </c>
      <c r="L4367" s="17">
        <v>1087.664</v>
      </c>
      <c r="M4367" s="17">
        <v>87.013120000000001</v>
      </c>
      <c r="N4367" s="17">
        <v>73.083000000000013</v>
      </c>
      <c r="O4367" s="18">
        <f t="shared" ref="O4367:O4430" si="139">M4367-N4367</f>
        <v>13.930119999999988</v>
      </c>
      <c r="P4367" s="17"/>
      <c r="Q4367" t="s">
        <v>2</v>
      </c>
    </row>
    <row r="4368" spans="1:17" x14ac:dyDescent="0.2">
      <c r="A4368" s="5">
        <f t="shared" si="138"/>
        <v>1</v>
      </c>
      <c r="B4368" s="15">
        <v>45970</v>
      </c>
      <c r="C4368" t="s">
        <v>48</v>
      </c>
      <c r="D4368" t="s">
        <v>49</v>
      </c>
      <c r="E4368" t="s">
        <v>108</v>
      </c>
      <c r="H4368" t="s">
        <v>62</v>
      </c>
      <c r="I4368" t="s">
        <v>2</v>
      </c>
      <c r="J4368" t="s">
        <v>52</v>
      </c>
      <c r="K4368" s="16">
        <v>13</v>
      </c>
      <c r="L4368" s="17">
        <v>1012.183</v>
      </c>
      <c r="M4368" s="17">
        <v>80.974640000000008</v>
      </c>
      <c r="N4368" s="17">
        <v>69.76700000000001</v>
      </c>
      <c r="O4368" s="18">
        <f t="shared" si="139"/>
        <v>11.207639999999998</v>
      </c>
      <c r="P4368" s="17"/>
      <c r="Q4368" t="s">
        <v>2</v>
      </c>
    </row>
    <row r="4369" spans="1:16" x14ac:dyDescent="0.2">
      <c r="A4369" s="5">
        <f t="shared" si="138"/>
        <v>1</v>
      </c>
      <c r="B4369" s="15">
        <v>45970</v>
      </c>
      <c r="C4369" t="s">
        <v>55</v>
      </c>
      <c r="D4369" t="s">
        <v>49</v>
      </c>
      <c r="E4369" t="s">
        <v>108</v>
      </c>
      <c r="H4369" t="s">
        <v>54</v>
      </c>
      <c r="I4369" t="s">
        <v>42</v>
      </c>
      <c r="J4369" t="s">
        <v>146</v>
      </c>
      <c r="K4369" s="16">
        <v>14</v>
      </c>
      <c r="L4369" s="17">
        <v>900.22699999999998</v>
      </c>
      <c r="M4369" s="17">
        <v>72.018159999999995</v>
      </c>
      <c r="N4369" s="17">
        <v>33.75</v>
      </c>
      <c r="O4369" s="18">
        <f t="shared" si="139"/>
        <v>38.268159999999995</v>
      </c>
      <c r="P4369" s="17"/>
    </row>
    <row r="4370" spans="1:16" x14ac:dyDescent="0.2">
      <c r="A4370" s="5">
        <f t="shared" si="138"/>
        <v>2</v>
      </c>
      <c r="B4370" s="15">
        <v>45971</v>
      </c>
      <c r="C4370" t="s">
        <v>32</v>
      </c>
      <c r="D4370" t="s">
        <v>49</v>
      </c>
      <c r="E4370" t="s">
        <v>71</v>
      </c>
      <c r="H4370" t="s">
        <v>54</v>
      </c>
      <c r="I4370" t="s">
        <v>2</v>
      </c>
      <c r="J4370" t="s">
        <v>117</v>
      </c>
      <c r="K4370" s="16">
        <v>12</v>
      </c>
      <c r="L4370" s="17">
        <v>598.29399999999998</v>
      </c>
      <c r="M4370" s="17">
        <v>47.863520000000001</v>
      </c>
      <c r="N4370" s="17">
        <v>43.373000000000005</v>
      </c>
      <c r="O4370" s="18">
        <f t="shared" si="139"/>
        <v>4.4905199999999965</v>
      </c>
      <c r="P4370" s="17"/>
    </row>
    <row r="4371" spans="1:16" x14ac:dyDescent="0.2">
      <c r="A4371" s="5">
        <f t="shared" si="138"/>
        <v>2</v>
      </c>
      <c r="B4371" s="15">
        <v>45971</v>
      </c>
      <c r="C4371" t="s">
        <v>39</v>
      </c>
      <c r="D4371" t="s">
        <v>49</v>
      </c>
      <c r="E4371" t="s">
        <v>71</v>
      </c>
      <c r="H4371" t="s">
        <v>54</v>
      </c>
      <c r="I4371" t="s">
        <v>2</v>
      </c>
      <c r="J4371" t="s">
        <v>117</v>
      </c>
      <c r="K4371" s="16">
        <v>11</v>
      </c>
      <c r="L4371" s="17">
        <v>696.53</v>
      </c>
      <c r="M4371" s="17">
        <v>55.7224</v>
      </c>
      <c r="N4371" s="17">
        <v>47.481999999999999</v>
      </c>
      <c r="O4371" s="18">
        <f t="shared" si="139"/>
        <v>8.2404000000000011</v>
      </c>
      <c r="P4371" s="17"/>
    </row>
    <row r="4372" spans="1:16" x14ac:dyDescent="0.2">
      <c r="A4372" s="5">
        <f t="shared" si="138"/>
        <v>2</v>
      </c>
      <c r="B4372" s="15">
        <v>45971</v>
      </c>
      <c r="C4372" t="s">
        <v>42</v>
      </c>
      <c r="D4372" t="s">
        <v>49</v>
      </c>
      <c r="E4372" t="s">
        <v>71</v>
      </c>
      <c r="F4372" t="s">
        <v>53</v>
      </c>
      <c r="H4372" t="s">
        <v>54</v>
      </c>
      <c r="I4372" t="s">
        <v>39</v>
      </c>
      <c r="J4372" t="s">
        <v>57</v>
      </c>
      <c r="K4372" s="16">
        <v>15</v>
      </c>
      <c r="L4372" s="17">
        <v>6378.5839999999998</v>
      </c>
      <c r="M4372" s="17">
        <v>510.28672</v>
      </c>
      <c r="N4372" s="17">
        <v>82.042999999999992</v>
      </c>
      <c r="O4372" s="18">
        <f t="shared" si="139"/>
        <v>428.24372</v>
      </c>
      <c r="P4372" s="17"/>
    </row>
    <row r="4373" spans="1:16" x14ac:dyDescent="0.2">
      <c r="A4373" s="5">
        <f t="shared" si="138"/>
        <v>2</v>
      </c>
      <c r="B4373" s="15">
        <v>45971</v>
      </c>
      <c r="C4373" t="s">
        <v>36</v>
      </c>
      <c r="D4373" t="s">
        <v>49</v>
      </c>
      <c r="E4373" t="s">
        <v>71</v>
      </c>
      <c r="H4373" t="s">
        <v>73</v>
      </c>
      <c r="I4373" t="s">
        <v>2</v>
      </c>
      <c r="J4373" t="s">
        <v>117</v>
      </c>
      <c r="K4373" s="16">
        <v>11</v>
      </c>
      <c r="L4373" s="17">
        <v>864.154</v>
      </c>
      <c r="M4373" s="17">
        <v>69.132320000000007</v>
      </c>
      <c r="N4373" s="17">
        <v>39.888999999999996</v>
      </c>
      <c r="O4373" s="18">
        <f t="shared" si="139"/>
        <v>29.243320000000011</v>
      </c>
      <c r="P4373" s="17"/>
    </row>
    <row r="4374" spans="1:16" x14ac:dyDescent="0.2">
      <c r="A4374" s="5">
        <f t="shared" si="138"/>
        <v>2</v>
      </c>
      <c r="B4374" s="15">
        <v>45971</v>
      </c>
      <c r="C4374" t="s">
        <v>44</v>
      </c>
      <c r="D4374" t="s">
        <v>49</v>
      </c>
      <c r="E4374" t="s">
        <v>71</v>
      </c>
      <c r="H4374" t="s">
        <v>73</v>
      </c>
      <c r="I4374" t="s">
        <v>2</v>
      </c>
      <c r="J4374" t="s">
        <v>117</v>
      </c>
      <c r="K4374" s="16">
        <v>12</v>
      </c>
      <c r="L4374" s="17">
        <v>865.50800000000004</v>
      </c>
      <c r="M4374" s="17">
        <v>69.240639999999999</v>
      </c>
      <c r="N4374" s="17">
        <v>35.873000000000005</v>
      </c>
      <c r="O4374" s="18">
        <f t="shared" si="139"/>
        <v>33.367639999999994</v>
      </c>
      <c r="P4374" s="17"/>
    </row>
    <row r="4375" spans="1:16" x14ac:dyDescent="0.2">
      <c r="A4375" s="5">
        <f t="shared" si="138"/>
        <v>2</v>
      </c>
      <c r="B4375" s="15">
        <v>45971</v>
      </c>
      <c r="C4375" t="s">
        <v>46</v>
      </c>
      <c r="D4375" t="s">
        <v>49</v>
      </c>
      <c r="E4375" t="s">
        <v>71</v>
      </c>
      <c r="H4375" t="s">
        <v>54</v>
      </c>
      <c r="I4375" t="s">
        <v>42</v>
      </c>
      <c r="J4375" t="s">
        <v>57</v>
      </c>
      <c r="K4375" s="16">
        <v>15</v>
      </c>
      <c r="L4375" s="17">
        <v>852.40300000000002</v>
      </c>
      <c r="M4375" s="17">
        <v>68.192239999999998</v>
      </c>
      <c r="N4375" s="17">
        <v>31.452000000000002</v>
      </c>
      <c r="O4375" s="18">
        <f t="shared" si="139"/>
        <v>36.74024</v>
      </c>
      <c r="P4375" s="17"/>
    </row>
    <row r="4376" spans="1:16" x14ac:dyDescent="0.2">
      <c r="A4376" s="5">
        <f t="shared" si="138"/>
        <v>2</v>
      </c>
      <c r="B4376" s="15">
        <v>45971</v>
      </c>
      <c r="C4376" t="s">
        <v>48</v>
      </c>
      <c r="D4376" t="s">
        <v>49</v>
      </c>
      <c r="E4376" t="s">
        <v>71</v>
      </c>
      <c r="H4376" t="s">
        <v>54</v>
      </c>
      <c r="I4376" t="s">
        <v>42</v>
      </c>
      <c r="J4376" t="s">
        <v>57</v>
      </c>
      <c r="K4376" s="16">
        <v>16</v>
      </c>
      <c r="L4376" s="17">
        <v>1052.0920000000001</v>
      </c>
      <c r="M4376" s="17">
        <v>84.167360000000016</v>
      </c>
      <c r="N4376" s="17">
        <v>33.14</v>
      </c>
      <c r="O4376" s="18">
        <f t="shared" si="139"/>
        <v>51.027360000000016</v>
      </c>
      <c r="P4376" s="17"/>
    </row>
    <row r="4377" spans="1:16" x14ac:dyDescent="0.2">
      <c r="A4377" s="5">
        <f t="shared" si="138"/>
        <v>2</v>
      </c>
      <c r="B4377" s="15">
        <v>45971</v>
      </c>
      <c r="C4377" t="s">
        <v>55</v>
      </c>
      <c r="D4377" t="s">
        <v>49</v>
      </c>
      <c r="E4377" t="s">
        <v>71</v>
      </c>
      <c r="H4377" t="s">
        <v>54</v>
      </c>
      <c r="I4377" t="s">
        <v>42</v>
      </c>
      <c r="J4377" t="s">
        <v>57</v>
      </c>
      <c r="K4377" s="16">
        <v>15</v>
      </c>
      <c r="L4377" s="17">
        <v>1014.311</v>
      </c>
      <c r="M4377" s="17">
        <v>81.144880000000001</v>
      </c>
      <c r="N4377" s="17">
        <v>41.517000000000003</v>
      </c>
      <c r="O4377" s="18">
        <f t="shared" si="139"/>
        <v>39.627879999999998</v>
      </c>
      <c r="P4377" s="17"/>
    </row>
    <row r="4378" spans="1:16" x14ac:dyDescent="0.2">
      <c r="A4378" s="5">
        <f t="shared" si="138"/>
        <v>2</v>
      </c>
      <c r="B4378" s="15">
        <v>45971</v>
      </c>
      <c r="C4378" t="s">
        <v>32</v>
      </c>
      <c r="D4378" t="s">
        <v>49</v>
      </c>
      <c r="E4378" t="s">
        <v>185</v>
      </c>
      <c r="H4378" t="s">
        <v>51</v>
      </c>
      <c r="I4378" t="s">
        <v>2</v>
      </c>
      <c r="J4378" t="s">
        <v>52</v>
      </c>
      <c r="K4378" s="16">
        <v>12</v>
      </c>
      <c r="L4378" s="17">
        <v>770.673</v>
      </c>
      <c r="M4378" s="17">
        <v>61.653840000000002</v>
      </c>
      <c r="N4378" s="17">
        <v>26.344000000000001</v>
      </c>
      <c r="O4378" s="18">
        <f t="shared" si="139"/>
        <v>35.309840000000001</v>
      </c>
      <c r="P4378" s="17"/>
    </row>
    <row r="4379" spans="1:16" x14ac:dyDescent="0.2">
      <c r="A4379" s="5">
        <f t="shared" si="138"/>
        <v>2</v>
      </c>
      <c r="B4379" s="15">
        <v>45971</v>
      </c>
      <c r="C4379" t="s">
        <v>39</v>
      </c>
      <c r="D4379" t="s">
        <v>49</v>
      </c>
      <c r="E4379" t="s">
        <v>185</v>
      </c>
      <c r="H4379" t="s">
        <v>54</v>
      </c>
      <c r="I4379" t="s">
        <v>36</v>
      </c>
      <c r="J4379" t="s">
        <v>57</v>
      </c>
      <c r="K4379" s="16">
        <v>10</v>
      </c>
      <c r="L4379" s="17">
        <v>596.57799999999997</v>
      </c>
      <c r="M4379" s="17">
        <v>47.726239999999997</v>
      </c>
      <c r="N4379" s="17">
        <v>21.736000000000001</v>
      </c>
      <c r="O4379" s="18">
        <f t="shared" si="139"/>
        <v>25.990239999999996</v>
      </c>
      <c r="P4379" s="17"/>
    </row>
    <row r="4380" spans="1:16" x14ac:dyDescent="0.2">
      <c r="A4380" s="5">
        <f t="shared" si="138"/>
        <v>2</v>
      </c>
      <c r="B4380" s="15">
        <v>45971</v>
      </c>
      <c r="C4380" t="s">
        <v>42</v>
      </c>
      <c r="D4380" t="s">
        <v>49</v>
      </c>
      <c r="E4380" t="s">
        <v>185</v>
      </c>
      <c r="H4380" t="s">
        <v>51</v>
      </c>
      <c r="I4380" t="s">
        <v>2</v>
      </c>
      <c r="J4380" t="s">
        <v>52</v>
      </c>
      <c r="K4380" s="16">
        <v>10</v>
      </c>
      <c r="L4380" s="17">
        <v>587.93200000000002</v>
      </c>
      <c r="M4380" s="17">
        <v>47.034559999999999</v>
      </c>
      <c r="N4380" s="17">
        <v>26.463999999999999</v>
      </c>
      <c r="O4380" s="18">
        <f t="shared" si="139"/>
        <v>20.57056</v>
      </c>
      <c r="P4380" s="17"/>
    </row>
    <row r="4381" spans="1:16" x14ac:dyDescent="0.2">
      <c r="A4381" s="5">
        <f t="shared" si="138"/>
        <v>2</v>
      </c>
      <c r="B4381" s="15">
        <v>45971</v>
      </c>
      <c r="C4381" t="s">
        <v>36</v>
      </c>
      <c r="D4381" t="s">
        <v>49</v>
      </c>
      <c r="E4381" t="s">
        <v>185</v>
      </c>
      <c r="H4381" t="s">
        <v>54</v>
      </c>
      <c r="I4381" t="s">
        <v>36</v>
      </c>
      <c r="J4381" t="s">
        <v>57</v>
      </c>
      <c r="K4381" s="16">
        <v>11</v>
      </c>
      <c r="L4381" s="17">
        <v>521.476</v>
      </c>
      <c r="M4381" s="17">
        <v>41.71808</v>
      </c>
      <c r="N4381" s="17">
        <v>18.836000000000006</v>
      </c>
      <c r="O4381" s="18">
        <f t="shared" si="139"/>
        <v>22.882079999999995</v>
      </c>
      <c r="P4381" s="17"/>
    </row>
    <row r="4382" spans="1:16" x14ac:dyDescent="0.2">
      <c r="A4382" s="5">
        <f t="shared" si="138"/>
        <v>2</v>
      </c>
      <c r="B4382" s="15">
        <v>45971</v>
      </c>
      <c r="C4382" t="s">
        <v>44</v>
      </c>
      <c r="D4382" t="s">
        <v>49</v>
      </c>
      <c r="E4382" t="s">
        <v>185</v>
      </c>
      <c r="H4382" t="s">
        <v>35</v>
      </c>
      <c r="I4382" t="s">
        <v>36</v>
      </c>
      <c r="J4382" t="s">
        <v>57</v>
      </c>
      <c r="K4382" s="16">
        <v>10</v>
      </c>
      <c r="L4382" s="17">
        <v>523.60799999999995</v>
      </c>
      <c r="M4382" s="17">
        <v>41.888639999999995</v>
      </c>
      <c r="N4382" s="17">
        <v>20.642000000000003</v>
      </c>
      <c r="O4382" s="18">
        <f t="shared" si="139"/>
        <v>21.246639999999992</v>
      </c>
      <c r="P4382" s="17"/>
    </row>
    <row r="4383" spans="1:16" x14ac:dyDescent="0.2">
      <c r="A4383" s="5">
        <f t="shared" si="138"/>
        <v>2</v>
      </c>
      <c r="B4383" s="15">
        <v>45971</v>
      </c>
      <c r="C4383" t="s">
        <v>46</v>
      </c>
      <c r="D4383" t="s">
        <v>49</v>
      </c>
      <c r="E4383" t="s">
        <v>185</v>
      </c>
      <c r="H4383" t="s">
        <v>45</v>
      </c>
      <c r="I4383" t="s">
        <v>2</v>
      </c>
      <c r="J4383" t="s">
        <v>52</v>
      </c>
      <c r="K4383" s="16">
        <v>12</v>
      </c>
      <c r="L4383" s="17">
        <v>368.20299999999997</v>
      </c>
      <c r="M4383" s="17">
        <v>29.456239999999998</v>
      </c>
      <c r="N4383" s="17">
        <v>16.498000000000001</v>
      </c>
      <c r="O4383" s="18">
        <f t="shared" si="139"/>
        <v>12.958239999999996</v>
      </c>
      <c r="P4383" s="17"/>
    </row>
    <row r="4384" spans="1:16" x14ac:dyDescent="0.2">
      <c r="A4384" s="5">
        <f t="shared" si="138"/>
        <v>2</v>
      </c>
      <c r="B4384" s="15">
        <v>45971</v>
      </c>
      <c r="C4384" t="s">
        <v>48</v>
      </c>
      <c r="D4384" t="s">
        <v>49</v>
      </c>
      <c r="E4384" t="s">
        <v>185</v>
      </c>
      <c r="H4384" t="s">
        <v>45</v>
      </c>
      <c r="I4384" t="s">
        <v>36</v>
      </c>
      <c r="J4384" t="s">
        <v>57</v>
      </c>
      <c r="K4384" s="16">
        <v>7</v>
      </c>
      <c r="L4384" s="17">
        <v>222.09800000000001</v>
      </c>
      <c r="M4384" s="17">
        <v>17.767840000000003</v>
      </c>
      <c r="N4384" s="17">
        <v>20.277000000000001</v>
      </c>
      <c r="O4384" s="18">
        <f t="shared" si="139"/>
        <v>-2.5091599999999978</v>
      </c>
      <c r="P4384" s="17"/>
    </row>
    <row r="4385" spans="1:17" x14ac:dyDescent="0.2">
      <c r="A4385" s="5">
        <f t="shared" si="138"/>
        <v>3</v>
      </c>
      <c r="B4385" s="15">
        <v>45972</v>
      </c>
      <c r="C4385" t="s">
        <v>32</v>
      </c>
      <c r="D4385" t="s">
        <v>49</v>
      </c>
      <c r="E4385" t="s">
        <v>119</v>
      </c>
      <c r="H4385" t="s">
        <v>35</v>
      </c>
      <c r="I4385" t="s">
        <v>39</v>
      </c>
      <c r="J4385" t="s">
        <v>117</v>
      </c>
      <c r="K4385" s="16">
        <v>7</v>
      </c>
      <c r="L4385" s="17">
        <v>292.49400000000003</v>
      </c>
      <c r="M4385" s="17">
        <v>23.399520000000003</v>
      </c>
      <c r="N4385" s="17">
        <v>47.864000000000004</v>
      </c>
      <c r="O4385" s="18">
        <f t="shared" si="139"/>
        <v>-24.464480000000002</v>
      </c>
      <c r="P4385" s="17"/>
    </row>
    <row r="4386" spans="1:17" x14ac:dyDescent="0.2">
      <c r="A4386" s="5">
        <f t="shared" si="138"/>
        <v>3</v>
      </c>
      <c r="B4386" s="15">
        <v>45972</v>
      </c>
      <c r="C4386" t="s">
        <v>39</v>
      </c>
      <c r="D4386" t="s">
        <v>49</v>
      </c>
      <c r="E4386" t="s">
        <v>119</v>
      </c>
      <c r="H4386" t="s">
        <v>54</v>
      </c>
      <c r="I4386" t="s">
        <v>36</v>
      </c>
      <c r="J4386" t="s">
        <v>57</v>
      </c>
      <c r="K4386" s="16">
        <v>16</v>
      </c>
      <c r="L4386" s="17">
        <v>573.20899999999995</v>
      </c>
      <c r="M4386" s="17">
        <v>45.856719999999996</v>
      </c>
      <c r="N4386" s="17">
        <v>27.729000000000003</v>
      </c>
      <c r="O4386" s="18">
        <f t="shared" si="139"/>
        <v>18.127719999999993</v>
      </c>
      <c r="P4386" s="17"/>
      <c r="Q4386" t="s">
        <v>2</v>
      </c>
    </row>
    <row r="4387" spans="1:17" x14ac:dyDescent="0.2">
      <c r="A4387" s="5">
        <f t="shared" si="138"/>
        <v>3</v>
      </c>
      <c r="B4387" s="15">
        <v>45972</v>
      </c>
      <c r="C4387" t="s">
        <v>42</v>
      </c>
      <c r="D4387" t="s">
        <v>33</v>
      </c>
      <c r="E4387" t="s">
        <v>119</v>
      </c>
      <c r="H4387" t="s">
        <v>35</v>
      </c>
      <c r="I4387" t="s">
        <v>42</v>
      </c>
      <c r="J4387" t="s">
        <v>43</v>
      </c>
      <c r="K4387" s="16">
        <v>8</v>
      </c>
      <c r="L4387" s="17">
        <v>345.33800000000002</v>
      </c>
      <c r="M4387" s="17">
        <v>27.627040000000001</v>
      </c>
      <c r="N4387" s="17">
        <v>29.655000000000001</v>
      </c>
      <c r="O4387" s="18">
        <f t="shared" si="139"/>
        <v>-2.0279600000000002</v>
      </c>
      <c r="P4387" s="17"/>
    </row>
    <row r="4388" spans="1:17" x14ac:dyDescent="0.2">
      <c r="A4388" s="5">
        <f t="shared" si="138"/>
        <v>3</v>
      </c>
      <c r="B4388" s="15">
        <v>45972</v>
      </c>
      <c r="C4388" t="s">
        <v>36</v>
      </c>
      <c r="D4388" t="s">
        <v>49</v>
      </c>
      <c r="E4388" t="s">
        <v>119</v>
      </c>
      <c r="H4388" t="s">
        <v>62</v>
      </c>
      <c r="I4388" t="s">
        <v>2</v>
      </c>
      <c r="J4388" t="s">
        <v>57</v>
      </c>
      <c r="K4388" s="16">
        <v>8</v>
      </c>
      <c r="L4388" s="17">
        <v>499.85899999999998</v>
      </c>
      <c r="M4388" s="17">
        <v>39.988720000000001</v>
      </c>
      <c r="N4388" s="17">
        <v>70.393000000000001</v>
      </c>
      <c r="O4388" s="18">
        <f t="shared" si="139"/>
        <v>-30.40428</v>
      </c>
      <c r="P4388" s="17"/>
    </row>
    <row r="4389" spans="1:17" x14ac:dyDescent="0.2">
      <c r="A4389" s="5">
        <f t="shared" si="138"/>
        <v>3</v>
      </c>
      <c r="B4389" s="15">
        <v>45972</v>
      </c>
      <c r="C4389" t="s">
        <v>44</v>
      </c>
      <c r="D4389" t="s">
        <v>49</v>
      </c>
      <c r="E4389" t="s">
        <v>119</v>
      </c>
      <c r="H4389" t="s">
        <v>54</v>
      </c>
      <c r="I4389" t="s">
        <v>36</v>
      </c>
      <c r="J4389" t="s">
        <v>57</v>
      </c>
      <c r="K4389" s="16">
        <v>13</v>
      </c>
      <c r="L4389" s="17">
        <v>566.41399999999999</v>
      </c>
      <c r="M4389" s="17">
        <v>45.313119999999998</v>
      </c>
      <c r="N4389" s="17">
        <v>23.588999999999999</v>
      </c>
      <c r="O4389" s="18">
        <f t="shared" si="139"/>
        <v>21.724119999999999</v>
      </c>
      <c r="P4389" s="17"/>
    </row>
    <row r="4390" spans="1:17" x14ac:dyDescent="0.2">
      <c r="A4390" s="5">
        <f t="shared" si="138"/>
        <v>3</v>
      </c>
      <c r="B4390" s="15">
        <v>45972</v>
      </c>
      <c r="C4390" t="s">
        <v>46</v>
      </c>
      <c r="D4390" t="s">
        <v>49</v>
      </c>
      <c r="E4390" t="s">
        <v>119</v>
      </c>
      <c r="H4390" t="s">
        <v>54</v>
      </c>
      <c r="I4390" t="s">
        <v>36</v>
      </c>
      <c r="J4390" t="s">
        <v>57</v>
      </c>
      <c r="K4390" s="16">
        <v>14</v>
      </c>
      <c r="L4390" s="17">
        <v>618.98299999999995</v>
      </c>
      <c r="M4390" s="17">
        <v>49.518639999999998</v>
      </c>
      <c r="N4390" s="17">
        <v>25.762999999999998</v>
      </c>
      <c r="O4390" s="18">
        <f t="shared" si="139"/>
        <v>23.75564</v>
      </c>
      <c r="P4390" s="17"/>
    </row>
    <row r="4391" spans="1:17" x14ac:dyDescent="0.2">
      <c r="A4391" s="5">
        <f t="shared" si="138"/>
        <v>3</v>
      </c>
      <c r="B4391" s="15">
        <v>45972</v>
      </c>
      <c r="C4391" t="s">
        <v>48</v>
      </c>
      <c r="D4391" t="s">
        <v>33</v>
      </c>
      <c r="E4391" t="s">
        <v>119</v>
      </c>
      <c r="F4391" t="s">
        <v>95</v>
      </c>
      <c r="H4391" t="s">
        <v>54</v>
      </c>
      <c r="I4391" t="s">
        <v>2</v>
      </c>
      <c r="J4391" t="s">
        <v>40</v>
      </c>
      <c r="K4391" s="16">
        <v>8</v>
      </c>
      <c r="L4391" s="17">
        <v>18.12</v>
      </c>
      <c r="M4391" s="17">
        <v>1.4496</v>
      </c>
      <c r="N4391" s="17">
        <v>29.158000000000001</v>
      </c>
      <c r="O4391" s="18">
        <f t="shared" si="139"/>
        <v>-27.708400000000001</v>
      </c>
      <c r="P4391" s="17"/>
      <c r="Q4391" t="s">
        <v>2</v>
      </c>
    </row>
    <row r="4392" spans="1:17" x14ac:dyDescent="0.2">
      <c r="A4392" s="5">
        <f t="shared" si="138"/>
        <v>3</v>
      </c>
      <c r="B4392" s="15">
        <v>45972</v>
      </c>
      <c r="C4392" t="s">
        <v>55</v>
      </c>
      <c r="D4392" t="s">
        <v>33</v>
      </c>
      <c r="E4392" t="s">
        <v>119</v>
      </c>
      <c r="F4392" t="s">
        <v>95</v>
      </c>
      <c r="H4392" t="s">
        <v>54</v>
      </c>
      <c r="I4392" t="s">
        <v>2</v>
      </c>
      <c r="J4392" t="s">
        <v>43</v>
      </c>
      <c r="K4392" s="16">
        <v>6</v>
      </c>
      <c r="L4392" s="17">
        <v>17.802</v>
      </c>
      <c r="M4392" s="17">
        <v>1.4241600000000001</v>
      </c>
      <c r="N4392" s="17">
        <v>29.022999999999996</v>
      </c>
      <c r="O4392" s="18">
        <f t="shared" si="139"/>
        <v>-27.598839999999996</v>
      </c>
      <c r="P4392" s="17"/>
    </row>
    <row r="4393" spans="1:17" x14ac:dyDescent="0.2">
      <c r="A4393" s="5">
        <f t="shared" si="138"/>
        <v>3</v>
      </c>
      <c r="B4393" s="15">
        <v>45972</v>
      </c>
      <c r="C4393" t="s">
        <v>32</v>
      </c>
      <c r="D4393" t="s">
        <v>33</v>
      </c>
      <c r="E4393" t="s">
        <v>105</v>
      </c>
      <c r="H4393" t="s">
        <v>45</v>
      </c>
      <c r="I4393" t="s">
        <v>2</v>
      </c>
      <c r="J4393" t="s">
        <v>52</v>
      </c>
      <c r="K4393" s="16">
        <v>8</v>
      </c>
      <c r="L4393" s="17">
        <v>319.52199999999999</v>
      </c>
      <c r="M4393" s="17">
        <v>25.56176</v>
      </c>
      <c r="N4393" s="17">
        <v>31.757999999999999</v>
      </c>
      <c r="O4393" s="18">
        <f t="shared" si="139"/>
        <v>-6.1962399999999995</v>
      </c>
      <c r="P4393" s="17"/>
    </row>
    <row r="4394" spans="1:17" x14ac:dyDescent="0.2">
      <c r="A4394" s="5">
        <f t="shared" si="138"/>
        <v>3</v>
      </c>
      <c r="B4394" s="15">
        <v>45972</v>
      </c>
      <c r="C4394" t="s">
        <v>39</v>
      </c>
      <c r="D4394" t="s">
        <v>33</v>
      </c>
      <c r="E4394" t="s">
        <v>105</v>
      </c>
      <c r="H4394" t="s">
        <v>35</v>
      </c>
      <c r="I4394" t="s">
        <v>39</v>
      </c>
      <c r="J4394" t="s">
        <v>93</v>
      </c>
      <c r="K4394" s="16">
        <v>8</v>
      </c>
      <c r="L4394" s="17">
        <v>426.73399999999998</v>
      </c>
      <c r="M4394" s="17">
        <v>34.138719999999999</v>
      </c>
      <c r="N4394" s="17">
        <v>73.363000000000014</v>
      </c>
      <c r="O4394" s="18">
        <f t="shared" si="139"/>
        <v>-39.224280000000014</v>
      </c>
      <c r="P4394" s="17"/>
    </row>
    <row r="4395" spans="1:17" x14ac:dyDescent="0.2">
      <c r="A4395" s="5">
        <f t="shared" si="138"/>
        <v>3</v>
      </c>
      <c r="B4395" s="15">
        <v>45972</v>
      </c>
      <c r="C4395" t="s">
        <v>42</v>
      </c>
      <c r="D4395" t="s">
        <v>33</v>
      </c>
      <c r="E4395" t="s">
        <v>105</v>
      </c>
      <c r="H4395" t="s">
        <v>35</v>
      </c>
      <c r="I4395" t="s">
        <v>39</v>
      </c>
      <c r="J4395" t="s">
        <v>40</v>
      </c>
      <c r="K4395" s="16">
        <v>9</v>
      </c>
      <c r="L4395" s="17">
        <v>493.94600000000003</v>
      </c>
      <c r="M4395" s="17">
        <v>39.515680000000003</v>
      </c>
      <c r="N4395" s="17">
        <v>57.678000000000004</v>
      </c>
      <c r="O4395" s="18">
        <f t="shared" si="139"/>
        <v>-18.162320000000001</v>
      </c>
      <c r="P4395" s="17"/>
    </row>
    <row r="4396" spans="1:17" x14ac:dyDescent="0.2">
      <c r="A4396" s="5">
        <f t="shared" si="138"/>
        <v>3</v>
      </c>
      <c r="B4396" s="15">
        <v>45972</v>
      </c>
      <c r="C4396" t="s">
        <v>36</v>
      </c>
      <c r="D4396" t="s">
        <v>33</v>
      </c>
      <c r="E4396" t="s">
        <v>105</v>
      </c>
      <c r="H4396" t="s">
        <v>35</v>
      </c>
      <c r="I4396" t="s">
        <v>39</v>
      </c>
      <c r="J4396" t="s">
        <v>52</v>
      </c>
      <c r="K4396" s="16">
        <v>11</v>
      </c>
      <c r="L4396" s="17">
        <v>503.71300000000002</v>
      </c>
      <c r="M4396" s="17">
        <v>40.297040000000003</v>
      </c>
      <c r="N4396" s="17">
        <v>59.155999999999999</v>
      </c>
      <c r="O4396" s="18">
        <f t="shared" si="139"/>
        <v>-18.858959999999996</v>
      </c>
      <c r="P4396" s="17"/>
    </row>
    <row r="4397" spans="1:17" x14ac:dyDescent="0.2">
      <c r="A4397" s="5">
        <f t="shared" si="138"/>
        <v>3</v>
      </c>
      <c r="B4397" s="15">
        <v>45972</v>
      </c>
      <c r="C4397" t="s">
        <v>44</v>
      </c>
      <c r="D4397" t="s">
        <v>33</v>
      </c>
      <c r="E4397" t="s">
        <v>105</v>
      </c>
      <c r="H4397" t="s">
        <v>54</v>
      </c>
      <c r="I4397" t="s">
        <v>2</v>
      </c>
      <c r="J4397" t="s">
        <v>40</v>
      </c>
      <c r="K4397" s="16">
        <v>8</v>
      </c>
      <c r="L4397" s="17">
        <v>466.69499999999999</v>
      </c>
      <c r="M4397" s="17">
        <v>37.335599999999999</v>
      </c>
      <c r="N4397" s="17">
        <v>83.19</v>
      </c>
      <c r="O4397" s="18">
        <f t="shared" si="139"/>
        <v>-45.854399999999998</v>
      </c>
      <c r="P4397" s="17"/>
    </row>
    <row r="4398" spans="1:17" x14ac:dyDescent="0.2">
      <c r="A4398" s="5">
        <f t="shared" si="138"/>
        <v>3</v>
      </c>
      <c r="B4398" s="15">
        <v>45972</v>
      </c>
      <c r="C4398" t="s">
        <v>46</v>
      </c>
      <c r="D4398" t="s">
        <v>33</v>
      </c>
      <c r="E4398" t="s">
        <v>105</v>
      </c>
      <c r="H4398" t="s">
        <v>35</v>
      </c>
      <c r="I4398" t="s">
        <v>39</v>
      </c>
      <c r="J4398" t="s">
        <v>52</v>
      </c>
      <c r="K4398" s="16">
        <v>12</v>
      </c>
      <c r="L4398" s="17">
        <v>575.11</v>
      </c>
      <c r="M4398" s="17">
        <v>46.008800000000001</v>
      </c>
      <c r="N4398" s="17">
        <v>68.027000000000001</v>
      </c>
      <c r="O4398" s="18">
        <f t="shared" si="139"/>
        <v>-22.0182</v>
      </c>
      <c r="P4398" s="17"/>
    </row>
    <row r="4399" spans="1:17" x14ac:dyDescent="0.2">
      <c r="A4399" s="5">
        <f t="shared" si="138"/>
        <v>3</v>
      </c>
      <c r="B4399" s="15">
        <v>45972</v>
      </c>
      <c r="C4399" t="s">
        <v>48</v>
      </c>
      <c r="D4399" t="s">
        <v>33</v>
      </c>
      <c r="E4399" t="s">
        <v>105</v>
      </c>
      <c r="H4399" t="s">
        <v>54</v>
      </c>
      <c r="I4399" t="s">
        <v>2</v>
      </c>
      <c r="J4399" t="s">
        <v>43</v>
      </c>
      <c r="K4399" s="16">
        <v>13</v>
      </c>
      <c r="L4399" s="17">
        <v>566.85400000000004</v>
      </c>
      <c r="M4399" s="17">
        <v>45.348320000000001</v>
      </c>
      <c r="N4399" s="17">
        <v>68.698999999999998</v>
      </c>
      <c r="O4399" s="18">
        <f t="shared" si="139"/>
        <v>-23.350679999999997</v>
      </c>
      <c r="P4399" s="17"/>
    </row>
    <row r="4400" spans="1:17" x14ac:dyDescent="0.2">
      <c r="A4400" s="5">
        <f t="shared" si="138"/>
        <v>3</v>
      </c>
      <c r="B4400" s="15">
        <v>45972</v>
      </c>
      <c r="C4400" t="s">
        <v>55</v>
      </c>
      <c r="D4400" t="s">
        <v>33</v>
      </c>
      <c r="E4400" t="s">
        <v>105</v>
      </c>
      <c r="H4400" t="s">
        <v>62</v>
      </c>
      <c r="I4400" t="s">
        <v>2</v>
      </c>
      <c r="J4400" t="s">
        <v>43</v>
      </c>
      <c r="K4400" s="16">
        <v>8</v>
      </c>
      <c r="L4400" s="17">
        <v>571.96</v>
      </c>
      <c r="M4400" s="17">
        <f>L4400*0.08</f>
        <v>45.756800000000005</v>
      </c>
      <c r="N4400" s="17">
        <v>59.772000000000006</v>
      </c>
      <c r="O4400" s="18">
        <f t="shared" si="139"/>
        <v>-14.0152</v>
      </c>
      <c r="P4400" s="17"/>
    </row>
    <row r="4401" spans="1:17" x14ac:dyDescent="0.2">
      <c r="A4401" s="5">
        <f t="shared" si="138"/>
        <v>3</v>
      </c>
      <c r="B4401" s="15">
        <v>45972</v>
      </c>
      <c r="C4401" t="s">
        <v>32</v>
      </c>
      <c r="D4401" t="s">
        <v>49</v>
      </c>
      <c r="E4401" t="s">
        <v>98</v>
      </c>
      <c r="H4401" t="s">
        <v>45</v>
      </c>
      <c r="I4401" t="s">
        <v>2</v>
      </c>
      <c r="J4401" t="s">
        <v>117</v>
      </c>
      <c r="K4401" s="16">
        <v>8</v>
      </c>
      <c r="L4401" s="17">
        <v>536.22299999999996</v>
      </c>
      <c r="M4401" s="17">
        <v>42.897839999999995</v>
      </c>
      <c r="N4401" s="17">
        <v>26.503</v>
      </c>
      <c r="O4401" s="18">
        <f t="shared" si="139"/>
        <v>16.394839999999995</v>
      </c>
      <c r="P4401" s="17"/>
    </row>
    <row r="4402" spans="1:17" x14ac:dyDescent="0.2">
      <c r="A4402" s="5">
        <f t="shared" si="138"/>
        <v>3</v>
      </c>
      <c r="B4402" s="15">
        <v>45972</v>
      </c>
      <c r="C4402" t="s">
        <v>39</v>
      </c>
      <c r="D4402" t="s">
        <v>49</v>
      </c>
      <c r="E4402" t="s">
        <v>98</v>
      </c>
      <c r="H4402" t="s">
        <v>62</v>
      </c>
      <c r="I4402" t="s">
        <v>2</v>
      </c>
      <c r="J4402" t="s">
        <v>117</v>
      </c>
      <c r="K4402" s="16">
        <v>7</v>
      </c>
      <c r="L4402" s="17">
        <v>479.19499999999999</v>
      </c>
      <c r="M4402" s="17">
        <v>38.335599999999999</v>
      </c>
      <c r="N4402" s="17">
        <v>103.19399999999999</v>
      </c>
      <c r="O4402" s="18">
        <f t="shared" si="139"/>
        <v>-64.858399999999989</v>
      </c>
      <c r="P4402" s="17"/>
    </row>
    <row r="4403" spans="1:17" x14ac:dyDescent="0.2">
      <c r="A4403" s="5">
        <f t="shared" si="138"/>
        <v>3</v>
      </c>
      <c r="B4403" s="15">
        <v>45972</v>
      </c>
      <c r="C4403" t="s">
        <v>42</v>
      </c>
      <c r="D4403" t="s">
        <v>49</v>
      </c>
      <c r="E4403" t="s">
        <v>98</v>
      </c>
      <c r="F4403" t="s">
        <v>53</v>
      </c>
      <c r="H4403" t="s">
        <v>54</v>
      </c>
      <c r="I4403" t="s">
        <v>39</v>
      </c>
      <c r="J4403" t="s">
        <v>146</v>
      </c>
      <c r="K4403" s="16">
        <v>16</v>
      </c>
      <c r="L4403" s="17">
        <v>7571.9579999999996</v>
      </c>
      <c r="M4403" s="17">
        <v>605.75663999999995</v>
      </c>
      <c r="N4403" s="17">
        <v>85.424999999999997</v>
      </c>
      <c r="O4403" s="18">
        <f t="shared" si="139"/>
        <v>520.33163999999999</v>
      </c>
      <c r="P4403" s="17"/>
      <c r="Q4403" t="s">
        <v>2</v>
      </c>
    </row>
    <row r="4404" spans="1:17" x14ac:dyDescent="0.2">
      <c r="A4404" s="5">
        <f t="shared" si="138"/>
        <v>3</v>
      </c>
      <c r="B4404" s="15">
        <v>45972</v>
      </c>
      <c r="C4404" t="s">
        <v>36</v>
      </c>
      <c r="D4404" t="s">
        <v>49</v>
      </c>
      <c r="E4404" t="s">
        <v>98</v>
      </c>
      <c r="H4404" t="s">
        <v>63</v>
      </c>
      <c r="I4404" t="s">
        <v>64</v>
      </c>
      <c r="J4404" t="s">
        <v>57</v>
      </c>
      <c r="K4404" s="16">
        <v>8</v>
      </c>
      <c r="L4404" s="17">
        <v>819.51099999999997</v>
      </c>
      <c r="M4404" s="17">
        <v>65.560879999999997</v>
      </c>
      <c r="N4404" s="17">
        <v>101.05199999999998</v>
      </c>
      <c r="O4404" s="18">
        <f t="shared" si="139"/>
        <v>-35.491119999999981</v>
      </c>
      <c r="P4404" s="17"/>
    </row>
    <row r="4405" spans="1:17" x14ac:dyDescent="0.2">
      <c r="A4405" s="5">
        <f t="shared" si="138"/>
        <v>3</v>
      </c>
      <c r="B4405" s="15">
        <v>45972</v>
      </c>
      <c r="C4405" t="s">
        <v>44</v>
      </c>
      <c r="D4405" t="s">
        <v>49</v>
      </c>
      <c r="E4405" t="s">
        <v>98</v>
      </c>
      <c r="H4405" t="s">
        <v>54</v>
      </c>
      <c r="I4405" t="s">
        <v>42</v>
      </c>
      <c r="J4405" t="s">
        <v>146</v>
      </c>
      <c r="K4405" s="16">
        <v>15</v>
      </c>
      <c r="L4405" s="17">
        <v>917.78499999999997</v>
      </c>
      <c r="M4405" s="17">
        <v>73.422799999999995</v>
      </c>
      <c r="N4405" s="17">
        <v>43.011000000000003</v>
      </c>
      <c r="O4405" s="18">
        <f t="shared" si="139"/>
        <v>30.411799999999992</v>
      </c>
      <c r="P4405" s="17"/>
      <c r="Q4405" t="s">
        <v>2</v>
      </c>
    </row>
    <row r="4406" spans="1:17" x14ac:dyDescent="0.2">
      <c r="A4406" s="5">
        <f t="shared" si="138"/>
        <v>3</v>
      </c>
      <c r="B4406" s="15">
        <v>45972</v>
      </c>
      <c r="C4406" t="s">
        <v>46</v>
      </c>
      <c r="D4406" t="s">
        <v>49</v>
      </c>
      <c r="E4406" t="s">
        <v>98</v>
      </c>
      <c r="H4406" t="s">
        <v>54</v>
      </c>
      <c r="I4406" t="s">
        <v>42</v>
      </c>
      <c r="J4406" t="s">
        <v>146</v>
      </c>
      <c r="K4406" s="16">
        <v>15</v>
      </c>
      <c r="L4406" s="17">
        <v>966.27599999999995</v>
      </c>
      <c r="M4406" s="17">
        <v>77.302080000000004</v>
      </c>
      <c r="N4406" s="17">
        <v>31.312000000000001</v>
      </c>
      <c r="O4406" s="18">
        <f t="shared" si="139"/>
        <v>45.990080000000006</v>
      </c>
      <c r="P4406" s="17"/>
    </row>
    <row r="4407" spans="1:17" x14ac:dyDescent="0.2">
      <c r="A4407" s="5">
        <f t="shared" si="138"/>
        <v>3</v>
      </c>
      <c r="B4407" s="15">
        <v>45972</v>
      </c>
      <c r="C4407" t="s">
        <v>48</v>
      </c>
      <c r="D4407" t="s">
        <v>49</v>
      </c>
      <c r="E4407" t="s">
        <v>98</v>
      </c>
      <c r="H4407" t="s">
        <v>35</v>
      </c>
      <c r="I4407" t="s">
        <v>2</v>
      </c>
      <c r="J4407" t="s">
        <v>191</v>
      </c>
      <c r="K4407" s="16">
        <v>8</v>
      </c>
      <c r="L4407" s="17">
        <v>619.721</v>
      </c>
      <c r="M4407" s="17">
        <v>49.577680000000001</v>
      </c>
      <c r="N4407" s="17">
        <v>50.737000000000002</v>
      </c>
      <c r="O4407" s="18">
        <f t="shared" si="139"/>
        <v>-1.159320000000001</v>
      </c>
      <c r="P4407" s="17"/>
    </row>
    <row r="4408" spans="1:17" x14ac:dyDescent="0.2">
      <c r="A4408" s="5">
        <f t="shared" si="138"/>
        <v>3</v>
      </c>
      <c r="B4408" s="15">
        <v>45972</v>
      </c>
      <c r="C4408" t="s">
        <v>55</v>
      </c>
      <c r="D4408" t="s">
        <v>49</v>
      </c>
      <c r="E4408" t="s">
        <v>98</v>
      </c>
      <c r="H4408" t="s">
        <v>54</v>
      </c>
      <c r="I4408" t="s">
        <v>2</v>
      </c>
      <c r="J4408" t="s">
        <v>52</v>
      </c>
      <c r="K4408" s="16">
        <v>11</v>
      </c>
      <c r="L4408" s="17">
        <v>687.726</v>
      </c>
      <c r="M4408" s="17">
        <v>55.018079999999998</v>
      </c>
      <c r="N4408" s="17">
        <v>37.170999999999999</v>
      </c>
      <c r="O4408" s="18">
        <f t="shared" si="139"/>
        <v>17.847079999999998</v>
      </c>
      <c r="P4408" s="17"/>
    </row>
    <row r="4409" spans="1:17" x14ac:dyDescent="0.2">
      <c r="A4409" s="5">
        <f t="shared" si="138"/>
        <v>4</v>
      </c>
      <c r="B4409" s="15">
        <v>45973</v>
      </c>
      <c r="C4409" t="s">
        <v>32</v>
      </c>
      <c r="D4409" t="s">
        <v>49</v>
      </c>
      <c r="E4409" t="s">
        <v>125</v>
      </c>
      <c r="H4409" t="s">
        <v>35</v>
      </c>
      <c r="I4409" t="s">
        <v>2</v>
      </c>
      <c r="J4409" t="s">
        <v>93</v>
      </c>
      <c r="K4409" s="16">
        <v>8</v>
      </c>
      <c r="L4409" s="17">
        <v>423.63600000000002</v>
      </c>
      <c r="M4409" s="17">
        <v>33.890880000000003</v>
      </c>
      <c r="N4409" s="17">
        <v>29.733999999999995</v>
      </c>
      <c r="O4409" s="18">
        <f t="shared" si="139"/>
        <v>4.1568800000000081</v>
      </c>
      <c r="P4409" s="17"/>
    </row>
    <row r="4410" spans="1:17" x14ac:dyDescent="0.2">
      <c r="A4410" s="5">
        <f t="shared" si="138"/>
        <v>4</v>
      </c>
      <c r="B4410" s="15">
        <v>45973</v>
      </c>
      <c r="C4410" t="s">
        <v>39</v>
      </c>
      <c r="D4410" t="s">
        <v>49</v>
      </c>
      <c r="E4410" t="s">
        <v>125</v>
      </c>
      <c r="H4410" t="s">
        <v>54</v>
      </c>
      <c r="I4410" t="s">
        <v>36</v>
      </c>
      <c r="J4410" t="s">
        <v>57</v>
      </c>
      <c r="K4410" s="16">
        <v>13</v>
      </c>
      <c r="L4410" s="17">
        <v>380.72500000000002</v>
      </c>
      <c r="M4410" s="17">
        <v>30.458000000000002</v>
      </c>
      <c r="N4410" s="17">
        <v>21.295999999999999</v>
      </c>
      <c r="O4410" s="18">
        <f t="shared" si="139"/>
        <v>9.1620000000000026</v>
      </c>
      <c r="P4410" s="17"/>
    </row>
    <row r="4411" spans="1:17" x14ac:dyDescent="0.2">
      <c r="A4411" s="5">
        <f t="shared" si="138"/>
        <v>4</v>
      </c>
      <c r="B4411" s="15">
        <v>45973</v>
      </c>
      <c r="C4411" t="s">
        <v>42</v>
      </c>
      <c r="D4411" t="s">
        <v>49</v>
      </c>
      <c r="E4411" t="s">
        <v>125</v>
      </c>
      <c r="H4411" t="s">
        <v>54</v>
      </c>
      <c r="I4411" t="s">
        <v>36</v>
      </c>
      <c r="J4411" t="s">
        <v>57</v>
      </c>
      <c r="K4411" s="16">
        <v>14</v>
      </c>
      <c r="L4411" s="17">
        <v>556.00400000000002</v>
      </c>
      <c r="M4411" s="17">
        <v>44.480319999999999</v>
      </c>
      <c r="N4411" s="17">
        <v>23.588999999999999</v>
      </c>
      <c r="O4411" s="18">
        <f t="shared" si="139"/>
        <v>20.89132</v>
      </c>
      <c r="P4411" s="17"/>
    </row>
    <row r="4412" spans="1:17" x14ac:dyDescent="0.2">
      <c r="A4412" s="5">
        <f t="shared" si="138"/>
        <v>4</v>
      </c>
      <c r="B4412" s="15">
        <v>45973</v>
      </c>
      <c r="C4412" t="s">
        <v>36</v>
      </c>
      <c r="D4412" t="s">
        <v>49</v>
      </c>
      <c r="E4412" t="s">
        <v>125</v>
      </c>
      <c r="H4412" t="s">
        <v>54</v>
      </c>
      <c r="I4412" t="s">
        <v>36</v>
      </c>
      <c r="J4412" t="s">
        <v>57</v>
      </c>
      <c r="K4412" s="16">
        <v>14</v>
      </c>
      <c r="L4412" s="17">
        <v>575.54700000000003</v>
      </c>
      <c r="M4412" s="17">
        <v>46.043760000000006</v>
      </c>
      <c r="N4412" s="17">
        <v>26.657</v>
      </c>
      <c r="O4412" s="18">
        <f t="shared" si="139"/>
        <v>19.386760000000006</v>
      </c>
      <c r="P4412" s="17"/>
    </row>
    <row r="4413" spans="1:17" x14ac:dyDescent="0.2">
      <c r="A4413" s="5">
        <f t="shared" si="138"/>
        <v>4</v>
      </c>
      <c r="B4413" s="15">
        <v>45973</v>
      </c>
      <c r="C4413" t="s">
        <v>44</v>
      </c>
      <c r="D4413" t="s">
        <v>33</v>
      </c>
      <c r="E4413" t="s">
        <v>125</v>
      </c>
      <c r="H4413" t="s">
        <v>35</v>
      </c>
      <c r="I4413" t="s">
        <v>39</v>
      </c>
      <c r="J4413" t="s">
        <v>52</v>
      </c>
      <c r="K4413" s="16">
        <v>5</v>
      </c>
      <c r="L4413" s="17">
        <v>306.42599999999999</v>
      </c>
      <c r="M4413" s="17">
        <v>24.51408</v>
      </c>
      <c r="N4413" s="17">
        <v>31.454000000000001</v>
      </c>
      <c r="O4413" s="18">
        <f t="shared" si="139"/>
        <v>-6.9399200000000008</v>
      </c>
      <c r="P4413" s="17"/>
    </row>
    <row r="4414" spans="1:17" x14ac:dyDescent="0.2">
      <c r="A4414" s="5">
        <f t="shared" si="138"/>
        <v>4</v>
      </c>
      <c r="B4414" s="15">
        <v>45973</v>
      </c>
      <c r="C4414" t="s">
        <v>46</v>
      </c>
      <c r="D4414" t="s">
        <v>33</v>
      </c>
      <c r="E4414" t="s">
        <v>125</v>
      </c>
      <c r="H4414" t="s">
        <v>35</v>
      </c>
      <c r="I4414" t="s">
        <v>42</v>
      </c>
      <c r="J4414" t="s">
        <v>40</v>
      </c>
      <c r="K4414" s="16">
        <v>11</v>
      </c>
      <c r="L4414" s="17">
        <v>479.13900000000001</v>
      </c>
      <c r="M4414" s="17">
        <v>38.331119999999999</v>
      </c>
      <c r="N4414" s="17">
        <v>27.128</v>
      </c>
      <c r="O4414" s="18">
        <f t="shared" si="139"/>
        <v>11.203119999999998</v>
      </c>
      <c r="P4414" s="17"/>
    </row>
    <row r="4415" spans="1:17" x14ac:dyDescent="0.2">
      <c r="A4415" s="5">
        <f t="shared" si="138"/>
        <v>4</v>
      </c>
      <c r="B4415" s="15">
        <v>45973</v>
      </c>
      <c r="C4415" t="s">
        <v>48</v>
      </c>
      <c r="D4415" t="s">
        <v>33</v>
      </c>
      <c r="E4415" t="s">
        <v>125</v>
      </c>
      <c r="H4415" t="s">
        <v>54</v>
      </c>
      <c r="I4415" t="s">
        <v>2</v>
      </c>
      <c r="J4415" t="s">
        <v>40</v>
      </c>
      <c r="K4415" s="16">
        <v>5</v>
      </c>
      <c r="L4415" s="17">
        <v>273.46100000000001</v>
      </c>
      <c r="M4415" s="17">
        <v>21.87688</v>
      </c>
      <c r="N4415" s="17">
        <v>28.799999999999997</v>
      </c>
      <c r="O4415" s="18">
        <f t="shared" si="139"/>
        <v>-6.9231199999999973</v>
      </c>
      <c r="P4415" s="17"/>
    </row>
    <row r="4416" spans="1:17" x14ac:dyDescent="0.2">
      <c r="A4416" s="5">
        <f t="shared" si="138"/>
        <v>4</v>
      </c>
      <c r="B4416" s="15">
        <v>45973</v>
      </c>
      <c r="C4416" t="s">
        <v>55</v>
      </c>
      <c r="D4416" t="s">
        <v>33</v>
      </c>
      <c r="E4416" t="s">
        <v>125</v>
      </c>
      <c r="H4416" t="s">
        <v>35</v>
      </c>
      <c r="I4416" t="s">
        <v>42</v>
      </c>
      <c r="J4416" t="s">
        <v>47</v>
      </c>
      <c r="K4416" s="16">
        <v>7</v>
      </c>
      <c r="L4416" s="17">
        <v>368.15100000000001</v>
      </c>
      <c r="M4416" s="17">
        <v>29.452080000000002</v>
      </c>
      <c r="N4416" s="17">
        <v>27.436000000000003</v>
      </c>
      <c r="O4416" s="18">
        <f t="shared" si="139"/>
        <v>2.0160799999999988</v>
      </c>
      <c r="P4416" s="17"/>
    </row>
    <row r="4417" spans="1:17" x14ac:dyDescent="0.2">
      <c r="A4417" s="5">
        <f t="shared" si="138"/>
        <v>4</v>
      </c>
      <c r="B4417" s="15">
        <v>45973</v>
      </c>
      <c r="C4417" t="s">
        <v>32</v>
      </c>
      <c r="D4417" t="s">
        <v>49</v>
      </c>
      <c r="E4417" t="s">
        <v>56</v>
      </c>
      <c r="H4417" t="s">
        <v>51</v>
      </c>
      <c r="I4417" t="s">
        <v>2</v>
      </c>
      <c r="J4417" t="s">
        <v>52</v>
      </c>
      <c r="K4417" s="16">
        <v>11</v>
      </c>
      <c r="L4417" s="17">
        <v>729.94</v>
      </c>
      <c r="M4417" s="17">
        <v>58.395200000000003</v>
      </c>
      <c r="N4417" s="17">
        <v>30.235000000000003</v>
      </c>
      <c r="O4417" s="18">
        <f t="shared" si="139"/>
        <v>28.1602</v>
      </c>
      <c r="P4417" s="17"/>
    </row>
    <row r="4418" spans="1:17" x14ac:dyDescent="0.2">
      <c r="A4418" s="5">
        <f t="shared" si="138"/>
        <v>4</v>
      </c>
      <c r="B4418" s="15">
        <v>45973</v>
      </c>
      <c r="C4418" t="s">
        <v>39</v>
      </c>
      <c r="D4418" t="s">
        <v>49</v>
      </c>
      <c r="E4418" t="s">
        <v>56</v>
      </c>
      <c r="H4418" t="s">
        <v>54</v>
      </c>
      <c r="I4418" t="s">
        <v>36</v>
      </c>
      <c r="J4418" t="s">
        <v>57</v>
      </c>
      <c r="K4418" s="16">
        <v>11</v>
      </c>
      <c r="L4418" s="17">
        <v>727.12</v>
      </c>
      <c r="M4418" s="17">
        <v>58.169600000000003</v>
      </c>
      <c r="N4418" s="17">
        <v>26.55</v>
      </c>
      <c r="O4418" s="18">
        <f t="shared" si="139"/>
        <v>31.619600000000002</v>
      </c>
      <c r="P4418" s="17"/>
      <c r="Q4418" t="s">
        <v>2</v>
      </c>
    </row>
    <row r="4419" spans="1:17" x14ac:dyDescent="0.2">
      <c r="A4419" s="5">
        <f t="shared" si="138"/>
        <v>4</v>
      </c>
      <c r="B4419" s="15">
        <v>45973</v>
      </c>
      <c r="C4419" t="s">
        <v>42</v>
      </c>
      <c r="D4419" t="s">
        <v>49</v>
      </c>
      <c r="E4419" t="s">
        <v>56</v>
      </c>
      <c r="H4419" t="s">
        <v>54</v>
      </c>
      <c r="I4419" t="s">
        <v>2</v>
      </c>
      <c r="J4419" t="s">
        <v>117</v>
      </c>
      <c r="K4419" s="16">
        <v>10</v>
      </c>
      <c r="L4419" s="17">
        <v>776.49199999999996</v>
      </c>
      <c r="M4419" s="17">
        <v>62.11936</v>
      </c>
      <c r="N4419" s="17">
        <v>33.692</v>
      </c>
      <c r="O4419" s="18">
        <f t="shared" si="139"/>
        <v>28.42736</v>
      </c>
      <c r="P4419" s="17"/>
    </row>
    <row r="4420" spans="1:17" x14ac:dyDescent="0.2">
      <c r="A4420" s="5">
        <f t="shared" si="138"/>
        <v>4</v>
      </c>
      <c r="B4420" s="15">
        <v>45973</v>
      </c>
      <c r="C4420" t="s">
        <v>36</v>
      </c>
      <c r="D4420" t="s">
        <v>49</v>
      </c>
      <c r="E4420" t="s">
        <v>56</v>
      </c>
      <c r="H4420" t="s">
        <v>54</v>
      </c>
      <c r="I4420" t="s">
        <v>36</v>
      </c>
      <c r="J4420" t="s">
        <v>57</v>
      </c>
      <c r="K4420" s="16">
        <v>10</v>
      </c>
      <c r="L4420" s="17">
        <v>687.95</v>
      </c>
      <c r="M4420" s="17">
        <v>55.036000000000001</v>
      </c>
      <c r="N4420" s="17">
        <v>23.419999999999998</v>
      </c>
      <c r="O4420" s="18">
        <f t="shared" si="139"/>
        <v>31.616000000000003</v>
      </c>
      <c r="P4420" s="17"/>
      <c r="Q4420" t="s">
        <v>2</v>
      </c>
    </row>
    <row r="4421" spans="1:17" x14ac:dyDescent="0.2">
      <c r="A4421" s="5">
        <f t="shared" si="138"/>
        <v>4</v>
      </c>
      <c r="B4421" s="15">
        <v>45973</v>
      </c>
      <c r="C4421" t="s">
        <v>44</v>
      </c>
      <c r="D4421" t="s">
        <v>49</v>
      </c>
      <c r="E4421" t="s">
        <v>56</v>
      </c>
      <c r="H4421" t="s">
        <v>54</v>
      </c>
      <c r="I4421" t="s">
        <v>42</v>
      </c>
      <c r="J4421" t="s">
        <v>57</v>
      </c>
      <c r="K4421" s="16">
        <v>9</v>
      </c>
      <c r="L4421" s="17">
        <v>529.00800000000004</v>
      </c>
      <c r="M4421" s="17">
        <v>42.320640000000004</v>
      </c>
      <c r="N4421" s="17">
        <v>31.320000000000004</v>
      </c>
      <c r="O4421" s="18">
        <f t="shared" si="139"/>
        <v>11.000640000000001</v>
      </c>
      <c r="P4421" s="17"/>
    </row>
    <row r="4422" spans="1:17" x14ac:dyDescent="0.2">
      <c r="A4422" s="5">
        <f t="shared" si="138"/>
        <v>4</v>
      </c>
      <c r="B4422" s="15">
        <v>45973</v>
      </c>
      <c r="C4422" t="s">
        <v>46</v>
      </c>
      <c r="D4422" t="s">
        <v>49</v>
      </c>
      <c r="E4422" t="s">
        <v>56</v>
      </c>
      <c r="H4422" t="s">
        <v>45</v>
      </c>
      <c r="I4422" t="s">
        <v>2</v>
      </c>
      <c r="J4422" t="s">
        <v>52</v>
      </c>
      <c r="K4422" s="16">
        <v>7</v>
      </c>
      <c r="L4422" s="17">
        <v>328.49400000000003</v>
      </c>
      <c r="M4422" s="17">
        <v>26.279520000000002</v>
      </c>
      <c r="N4422" s="17">
        <v>21.125999999999998</v>
      </c>
      <c r="O4422" s="18">
        <f t="shared" si="139"/>
        <v>5.1535200000000039</v>
      </c>
      <c r="P4422" s="17"/>
    </row>
    <row r="4423" spans="1:17" x14ac:dyDescent="0.2">
      <c r="A4423" s="5">
        <f t="shared" si="138"/>
        <v>4</v>
      </c>
      <c r="B4423" s="15">
        <v>45973</v>
      </c>
      <c r="C4423" t="s">
        <v>48</v>
      </c>
      <c r="D4423" t="s">
        <v>49</v>
      </c>
      <c r="E4423" t="s">
        <v>56</v>
      </c>
      <c r="H4423" t="s">
        <v>45</v>
      </c>
      <c r="I4423" t="s">
        <v>36</v>
      </c>
      <c r="J4423" t="s">
        <v>57</v>
      </c>
      <c r="K4423" s="16">
        <v>8</v>
      </c>
      <c r="L4423" s="17">
        <v>446.28500000000003</v>
      </c>
      <c r="M4423" s="17">
        <v>35.702800000000003</v>
      </c>
      <c r="N4423" s="17">
        <v>22.776000000000003</v>
      </c>
      <c r="O4423" s="18">
        <f t="shared" si="139"/>
        <v>12.9268</v>
      </c>
      <c r="P4423" s="17"/>
    </row>
    <row r="4424" spans="1:17" x14ac:dyDescent="0.2">
      <c r="A4424" s="5">
        <f t="shared" si="138"/>
        <v>4</v>
      </c>
      <c r="B4424" s="15">
        <v>45973</v>
      </c>
      <c r="C4424" t="s">
        <v>55</v>
      </c>
      <c r="D4424" t="s">
        <v>49</v>
      </c>
      <c r="E4424" t="s">
        <v>56</v>
      </c>
      <c r="H4424" t="s">
        <v>51</v>
      </c>
      <c r="I4424" t="s">
        <v>2</v>
      </c>
      <c r="J4424" t="s">
        <v>117</v>
      </c>
      <c r="K4424" s="16">
        <v>8</v>
      </c>
      <c r="L4424" s="17">
        <v>309.81099999999998</v>
      </c>
      <c r="M4424" s="17">
        <v>24.784879999999998</v>
      </c>
      <c r="N4424" s="17">
        <v>40.828000000000003</v>
      </c>
      <c r="O4424" s="18">
        <f t="shared" si="139"/>
        <v>-16.043120000000005</v>
      </c>
      <c r="P4424" s="17"/>
    </row>
    <row r="4425" spans="1:17" x14ac:dyDescent="0.2">
      <c r="A4425" s="5">
        <f t="shared" si="138"/>
        <v>5</v>
      </c>
      <c r="B4425" s="15">
        <v>45974</v>
      </c>
      <c r="C4425" t="s">
        <v>32</v>
      </c>
      <c r="D4425" t="s">
        <v>49</v>
      </c>
      <c r="E4425" t="s">
        <v>50</v>
      </c>
      <c r="H4425" t="s">
        <v>35</v>
      </c>
      <c r="I4425" t="s">
        <v>39</v>
      </c>
      <c r="J4425" t="s">
        <v>57</v>
      </c>
      <c r="K4425" s="16">
        <v>7</v>
      </c>
      <c r="L4425" s="17">
        <v>330.62200000000001</v>
      </c>
      <c r="M4425" s="17">
        <v>26.449760000000001</v>
      </c>
      <c r="N4425" s="17">
        <v>27.722999999999995</v>
      </c>
      <c r="O4425" s="18">
        <f t="shared" si="139"/>
        <v>-1.2732399999999942</v>
      </c>
      <c r="P4425" s="17"/>
    </row>
    <row r="4426" spans="1:17" x14ac:dyDescent="0.2">
      <c r="A4426" s="5">
        <f t="shared" si="138"/>
        <v>5</v>
      </c>
      <c r="B4426" s="15">
        <v>45974</v>
      </c>
      <c r="C4426" t="s">
        <v>39</v>
      </c>
      <c r="D4426" t="s">
        <v>49</v>
      </c>
      <c r="E4426" t="s">
        <v>50</v>
      </c>
      <c r="H4426" t="s">
        <v>35</v>
      </c>
      <c r="I4426" t="s">
        <v>2</v>
      </c>
      <c r="J4426" t="s">
        <v>155</v>
      </c>
      <c r="K4426" s="16">
        <v>9</v>
      </c>
      <c r="L4426" s="17">
        <v>424.26299999999998</v>
      </c>
      <c r="M4426" s="17">
        <v>33.941040000000001</v>
      </c>
      <c r="N4426" s="17">
        <v>20.603999999999999</v>
      </c>
      <c r="O4426" s="18">
        <f t="shared" si="139"/>
        <v>13.337040000000002</v>
      </c>
      <c r="P4426" s="17"/>
    </row>
    <row r="4427" spans="1:17" x14ac:dyDescent="0.2">
      <c r="A4427" s="5">
        <f t="shared" si="138"/>
        <v>5</v>
      </c>
      <c r="B4427" s="15">
        <v>45974</v>
      </c>
      <c r="C4427" t="s">
        <v>42</v>
      </c>
      <c r="D4427" t="s">
        <v>49</v>
      </c>
      <c r="E4427" t="s">
        <v>50</v>
      </c>
      <c r="H4427" t="s">
        <v>51</v>
      </c>
      <c r="I4427" t="s">
        <v>2</v>
      </c>
      <c r="J4427" t="s">
        <v>117</v>
      </c>
      <c r="K4427" s="16">
        <v>12</v>
      </c>
      <c r="L4427" s="17">
        <v>517.74</v>
      </c>
      <c r="M4427" s="17">
        <v>41.419200000000004</v>
      </c>
      <c r="N4427" s="17">
        <v>36.802000000000007</v>
      </c>
      <c r="O4427" s="18">
        <f t="shared" si="139"/>
        <v>4.6171999999999969</v>
      </c>
      <c r="P4427" s="17"/>
    </row>
    <row r="4428" spans="1:17" x14ac:dyDescent="0.2">
      <c r="A4428" s="5">
        <f t="shared" si="138"/>
        <v>5</v>
      </c>
      <c r="B4428" s="15">
        <v>45974</v>
      </c>
      <c r="C4428" t="s">
        <v>36</v>
      </c>
      <c r="D4428" t="s">
        <v>49</v>
      </c>
      <c r="E4428" t="s">
        <v>50</v>
      </c>
      <c r="H4428" t="s">
        <v>51</v>
      </c>
      <c r="I4428" t="s">
        <v>2</v>
      </c>
      <c r="J4428" t="s">
        <v>117</v>
      </c>
      <c r="K4428" s="16">
        <v>13</v>
      </c>
      <c r="L4428" s="17">
        <v>559.94600000000003</v>
      </c>
      <c r="M4428" s="17">
        <v>44.795680000000004</v>
      </c>
      <c r="N4428" s="17">
        <v>41.521000000000001</v>
      </c>
      <c r="O4428" s="18">
        <f t="shared" si="139"/>
        <v>3.2746800000000036</v>
      </c>
      <c r="P4428" s="17"/>
    </row>
    <row r="4429" spans="1:17" x14ac:dyDescent="0.2">
      <c r="A4429" s="5">
        <f t="shared" si="138"/>
        <v>5</v>
      </c>
      <c r="B4429" s="15">
        <v>45974</v>
      </c>
      <c r="C4429" t="s">
        <v>44</v>
      </c>
      <c r="D4429" t="s">
        <v>49</v>
      </c>
      <c r="E4429" t="s">
        <v>50</v>
      </c>
      <c r="H4429" t="s">
        <v>54</v>
      </c>
      <c r="I4429" t="s">
        <v>36</v>
      </c>
      <c r="J4429" t="s">
        <v>57</v>
      </c>
      <c r="K4429" s="16">
        <v>16</v>
      </c>
      <c r="L4429" s="17">
        <v>569.17200000000003</v>
      </c>
      <c r="M4429" s="17">
        <v>45.533760000000001</v>
      </c>
      <c r="N4429" s="17">
        <v>21.783000000000001</v>
      </c>
      <c r="O4429" s="18">
        <f t="shared" si="139"/>
        <v>23.75076</v>
      </c>
      <c r="P4429" s="17"/>
      <c r="Q4429" t="s">
        <v>2</v>
      </c>
    </row>
    <row r="4430" spans="1:17" x14ac:dyDescent="0.2">
      <c r="A4430" s="5">
        <f t="shared" si="138"/>
        <v>5</v>
      </c>
      <c r="B4430" s="15">
        <v>45974</v>
      </c>
      <c r="C4430" t="s">
        <v>46</v>
      </c>
      <c r="D4430" t="s">
        <v>49</v>
      </c>
      <c r="E4430" t="s">
        <v>50</v>
      </c>
      <c r="H4430" t="s">
        <v>54</v>
      </c>
      <c r="I4430" t="s">
        <v>36</v>
      </c>
      <c r="J4430" t="s">
        <v>57</v>
      </c>
      <c r="K4430" s="16">
        <v>15</v>
      </c>
      <c r="L4430" s="17">
        <v>533.43499999999995</v>
      </c>
      <c r="M4430" s="17">
        <v>42.674799999999998</v>
      </c>
      <c r="N4430" s="17">
        <v>24.724999999999998</v>
      </c>
      <c r="O4430" s="18">
        <f t="shared" si="139"/>
        <v>17.9498</v>
      </c>
      <c r="P4430" s="17"/>
    </row>
    <row r="4431" spans="1:17" x14ac:dyDescent="0.2">
      <c r="A4431" s="5">
        <f t="shared" ref="A4431:A4494" si="140">WEEKDAY(B4431)</f>
        <v>5</v>
      </c>
      <c r="B4431" s="15">
        <v>45974</v>
      </c>
      <c r="C4431" t="s">
        <v>48</v>
      </c>
      <c r="D4431" t="s">
        <v>49</v>
      </c>
      <c r="E4431" t="s">
        <v>50</v>
      </c>
      <c r="H4431" t="s">
        <v>54</v>
      </c>
      <c r="I4431" t="s">
        <v>42</v>
      </c>
      <c r="J4431" t="s">
        <v>57</v>
      </c>
      <c r="K4431" s="16">
        <v>16</v>
      </c>
      <c r="L4431" s="17">
        <v>746.78800000000001</v>
      </c>
      <c r="M4431" s="17">
        <v>59.743040000000001</v>
      </c>
      <c r="N4431" s="17">
        <v>30.981000000000002</v>
      </c>
      <c r="O4431" s="18">
        <f t="shared" ref="O4431:O4494" si="141">M4431-N4431</f>
        <v>28.762039999999999</v>
      </c>
      <c r="P4431" s="17"/>
    </row>
    <row r="4432" spans="1:17" x14ac:dyDescent="0.2">
      <c r="A4432" s="5">
        <f t="shared" si="140"/>
        <v>5</v>
      </c>
      <c r="B4432" s="15">
        <v>45974</v>
      </c>
      <c r="C4432" t="s">
        <v>55</v>
      </c>
      <c r="D4432" t="s">
        <v>49</v>
      </c>
      <c r="E4432" t="s">
        <v>50</v>
      </c>
      <c r="H4432" t="s">
        <v>51</v>
      </c>
      <c r="I4432" t="s">
        <v>2</v>
      </c>
      <c r="J4432" t="s">
        <v>52</v>
      </c>
      <c r="K4432" s="16">
        <v>16</v>
      </c>
      <c r="L4432" s="17">
        <v>717.64599999999996</v>
      </c>
      <c r="M4432" s="17">
        <v>57.411679999999997</v>
      </c>
      <c r="N4432" s="17">
        <v>27.332999999999998</v>
      </c>
      <c r="O4432" s="18">
        <f t="shared" si="141"/>
        <v>30.078679999999999</v>
      </c>
      <c r="P4432" s="17"/>
    </row>
    <row r="4433" spans="1:17" x14ac:dyDescent="0.2">
      <c r="A4433" s="5">
        <f t="shared" si="140"/>
        <v>5</v>
      </c>
      <c r="B4433" s="15">
        <v>45974</v>
      </c>
      <c r="C4433" t="s">
        <v>32</v>
      </c>
      <c r="D4433" t="s">
        <v>49</v>
      </c>
      <c r="E4433" t="s">
        <v>96</v>
      </c>
      <c r="H4433" t="s">
        <v>51</v>
      </c>
      <c r="I4433" t="s">
        <v>2</v>
      </c>
      <c r="J4433" t="s">
        <v>117</v>
      </c>
      <c r="K4433" s="16">
        <v>9</v>
      </c>
      <c r="L4433" s="17">
        <v>460.74200000000002</v>
      </c>
      <c r="M4433" s="17">
        <v>36.859360000000002</v>
      </c>
      <c r="N4433" s="17">
        <v>33.676000000000002</v>
      </c>
      <c r="O4433" s="18">
        <f t="shared" si="141"/>
        <v>3.1833600000000004</v>
      </c>
      <c r="P4433" s="17"/>
      <c r="Q4433" t="s">
        <v>2</v>
      </c>
    </row>
    <row r="4434" spans="1:17" x14ac:dyDescent="0.2">
      <c r="A4434" s="5">
        <f t="shared" si="140"/>
        <v>5</v>
      </c>
      <c r="B4434" s="15">
        <v>45974</v>
      </c>
      <c r="C4434" t="s">
        <v>39</v>
      </c>
      <c r="D4434" t="s">
        <v>49</v>
      </c>
      <c r="E4434" t="s">
        <v>96</v>
      </c>
      <c r="H4434" t="s">
        <v>35</v>
      </c>
      <c r="I4434" t="s">
        <v>39</v>
      </c>
      <c r="J4434" t="s">
        <v>52</v>
      </c>
      <c r="K4434" s="16">
        <v>10</v>
      </c>
      <c r="L4434" s="17">
        <v>506.66800000000001</v>
      </c>
      <c r="M4434" s="17">
        <v>40.533439999999999</v>
      </c>
      <c r="N4434" s="17">
        <v>49.956000000000003</v>
      </c>
      <c r="O4434" s="18">
        <f t="shared" si="141"/>
        <v>-9.4225600000000043</v>
      </c>
      <c r="P4434" s="17"/>
    </row>
    <row r="4435" spans="1:17" x14ac:dyDescent="0.2">
      <c r="A4435" s="5">
        <f t="shared" si="140"/>
        <v>5</v>
      </c>
      <c r="B4435" s="15">
        <v>45974</v>
      </c>
      <c r="C4435" t="s">
        <v>42</v>
      </c>
      <c r="D4435" t="s">
        <v>49</v>
      </c>
      <c r="E4435" t="s">
        <v>96</v>
      </c>
      <c r="H4435" t="s">
        <v>54</v>
      </c>
      <c r="I4435" t="s">
        <v>2</v>
      </c>
      <c r="J4435" t="s">
        <v>117</v>
      </c>
      <c r="K4435" s="16">
        <v>10</v>
      </c>
      <c r="L4435" s="17">
        <v>498.85599999999999</v>
      </c>
      <c r="M4435" s="17">
        <v>39.908479999999997</v>
      </c>
      <c r="N4435" s="17">
        <v>39.561</v>
      </c>
      <c r="O4435" s="18">
        <f t="shared" si="141"/>
        <v>0.34747999999999735</v>
      </c>
      <c r="P4435" s="17"/>
    </row>
    <row r="4436" spans="1:17" x14ac:dyDescent="0.2">
      <c r="A4436" s="5">
        <f t="shared" si="140"/>
        <v>5</v>
      </c>
      <c r="B4436" s="15">
        <v>45974</v>
      </c>
      <c r="C4436" t="s">
        <v>36</v>
      </c>
      <c r="D4436" t="s">
        <v>49</v>
      </c>
      <c r="E4436" t="s">
        <v>96</v>
      </c>
      <c r="F4436" t="s">
        <v>53</v>
      </c>
      <c r="H4436" t="s">
        <v>54</v>
      </c>
      <c r="I4436" t="s">
        <v>39</v>
      </c>
      <c r="J4436" t="s">
        <v>146</v>
      </c>
      <c r="K4436" s="16">
        <v>16</v>
      </c>
      <c r="L4436" s="17">
        <v>6529.4979999999996</v>
      </c>
      <c r="M4436" s="17">
        <v>522.35983999999996</v>
      </c>
      <c r="N4436" s="17">
        <v>93.570999999999998</v>
      </c>
      <c r="O4436" s="18">
        <f t="shared" si="141"/>
        <v>428.78883999999994</v>
      </c>
      <c r="P4436" s="17"/>
    </row>
    <row r="4437" spans="1:17" x14ac:dyDescent="0.2">
      <c r="A4437" s="5">
        <f t="shared" si="140"/>
        <v>5</v>
      </c>
      <c r="B4437" s="15">
        <v>45974</v>
      </c>
      <c r="C4437" t="s">
        <v>44</v>
      </c>
      <c r="D4437" t="s">
        <v>49</v>
      </c>
      <c r="E4437" t="s">
        <v>96</v>
      </c>
      <c r="H4437" t="s">
        <v>62</v>
      </c>
      <c r="I4437" t="s">
        <v>2</v>
      </c>
      <c r="J4437" t="s">
        <v>57</v>
      </c>
      <c r="K4437" s="16">
        <v>11</v>
      </c>
      <c r="L4437" s="17">
        <v>883.87699999999995</v>
      </c>
      <c r="M4437" s="17">
        <v>70.710160000000002</v>
      </c>
      <c r="N4437" s="17">
        <v>73.152000000000001</v>
      </c>
      <c r="O4437" s="18">
        <f t="shared" si="141"/>
        <v>-2.4418399999999991</v>
      </c>
      <c r="P4437" s="17"/>
    </row>
    <row r="4438" spans="1:17" x14ac:dyDescent="0.2">
      <c r="A4438" s="5">
        <f t="shared" si="140"/>
        <v>5</v>
      </c>
      <c r="B4438" s="15">
        <v>45974</v>
      </c>
      <c r="C4438" t="s">
        <v>46</v>
      </c>
      <c r="D4438" t="s">
        <v>49</v>
      </c>
      <c r="E4438" t="s">
        <v>96</v>
      </c>
      <c r="H4438" t="s">
        <v>45</v>
      </c>
      <c r="I4438" t="s">
        <v>42</v>
      </c>
      <c r="J4438" t="s">
        <v>146</v>
      </c>
      <c r="K4438" s="16">
        <v>11</v>
      </c>
      <c r="L4438" s="17">
        <v>674.59900000000005</v>
      </c>
      <c r="M4438" s="17">
        <v>53.967920000000007</v>
      </c>
      <c r="N4438" s="17">
        <v>30.167000000000002</v>
      </c>
      <c r="O4438" s="18">
        <f t="shared" si="141"/>
        <v>23.800920000000005</v>
      </c>
      <c r="P4438" s="17"/>
    </row>
    <row r="4439" spans="1:17" x14ac:dyDescent="0.2">
      <c r="A4439" s="5">
        <f t="shared" si="140"/>
        <v>5</v>
      </c>
      <c r="B4439" s="15">
        <v>45974</v>
      </c>
      <c r="C4439" t="s">
        <v>48</v>
      </c>
      <c r="D4439" t="s">
        <v>49</v>
      </c>
      <c r="E4439" t="s">
        <v>96</v>
      </c>
      <c r="H4439" t="s">
        <v>54</v>
      </c>
      <c r="I4439" t="s">
        <v>2</v>
      </c>
      <c r="J4439" t="s">
        <v>52</v>
      </c>
      <c r="K4439" s="16">
        <v>16</v>
      </c>
      <c r="L4439" s="17">
        <v>791.428</v>
      </c>
      <c r="M4439" s="17">
        <v>63.314239999999998</v>
      </c>
      <c r="N4439" s="17">
        <v>39.716000000000001</v>
      </c>
      <c r="O4439" s="18">
        <f t="shared" si="141"/>
        <v>23.598239999999997</v>
      </c>
      <c r="P4439" s="17"/>
    </row>
    <row r="4440" spans="1:17" x14ac:dyDescent="0.2">
      <c r="A4440" s="5">
        <f t="shared" si="140"/>
        <v>5</v>
      </c>
      <c r="B4440" s="15">
        <v>45974</v>
      </c>
      <c r="C4440" t="s">
        <v>55</v>
      </c>
      <c r="D4440" t="s">
        <v>49</v>
      </c>
      <c r="E4440" t="s">
        <v>96</v>
      </c>
      <c r="H4440" t="s">
        <v>54</v>
      </c>
      <c r="I4440" t="s">
        <v>42</v>
      </c>
      <c r="J4440" t="s">
        <v>146</v>
      </c>
      <c r="K4440" s="16">
        <v>15</v>
      </c>
      <c r="L4440" s="17">
        <v>951.2</v>
      </c>
      <c r="M4440" s="17">
        <v>76.096000000000004</v>
      </c>
      <c r="N4440" s="17">
        <v>39.97</v>
      </c>
      <c r="O4440" s="18">
        <f t="shared" si="141"/>
        <v>36.126000000000005</v>
      </c>
      <c r="P4440" s="17"/>
    </row>
    <row r="4441" spans="1:17" x14ac:dyDescent="0.2">
      <c r="A4441" s="5">
        <f t="shared" si="140"/>
        <v>6</v>
      </c>
      <c r="B4441" s="15">
        <v>45975</v>
      </c>
      <c r="C4441" t="s">
        <v>32</v>
      </c>
      <c r="D4441" t="s">
        <v>49</v>
      </c>
      <c r="E4441" t="s">
        <v>108</v>
      </c>
      <c r="H4441" t="s">
        <v>51</v>
      </c>
      <c r="I4441" t="s">
        <v>2</v>
      </c>
      <c r="J4441" t="s">
        <v>117</v>
      </c>
      <c r="K4441" s="16">
        <v>9</v>
      </c>
      <c r="L4441" s="17">
        <v>472.48599999999999</v>
      </c>
      <c r="M4441" s="17">
        <v>37.798879999999997</v>
      </c>
      <c r="N4441" s="17">
        <v>53.627000000000002</v>
      </c>
      <c r="O4441" s="18">
        <f t="shared" si="141"/>
        <v>-15.828120000000006</v>
      </c>
      <c r="P4441" s="17"/>
    </row>
    <row r="4442" spans="1:17" x14ac:dyDescent="0.2">
      <c r="A4442" s="5">
        <f t="shared" si="140"/>
        <v>6</v>
      </c>
      <c r="B4442" s="15">
        <v>45975</v>
      </c>
      <c r="C4442" t="s">
        <v>39</v>
      </c>
      <c r="D4442" t="s">
        <v>49</v>
      </c>
      <c r="E4442" t="s">
        <v>108</v>
      </c>
      <c r="H4442" t="s">
        <v>51</v>
      </c>
      <c r="I4442" t="s">
        <v>2</v>
      </c>
      <c r="J4442" t="s">
        <v>117</v>
      </c>
      <c r="K4442" s="16">
        <v>9</v>
      </c>
      <c r="L4442" s="17">
        <v>500.77800000000002</v>
      </c>
      <c r="M4442" s="17">
        <v>40.062240000000003</v>
      </c>
      <c r="N4442" s="17">
        <v>48.300000000000004</v>
      </c>
      <c r="O4442" s="18">
        <f t="shared" si="141"/>
        <v>-8.2377600000000015</v>
      </c>
      <c r="P4442" s="17"/>
    </row>
    <row r="4443" spans="1:17" x14ac:dyDescent="0.2">
      <c r="A4443" s="5">
        <f t="shared" si="140"/>
        <v>6</v>
      </c>
      <c r="B4443" s="15">
        <v>45975</v>
      </c>
      <c r="C4443" t="s">
        <v>42</v>
      </c>
      <c r="D4443" t="s">
        <v>49</v>
      </c>
      <c r="E4443" t="s">
        <v>108</v>
      </c>
      <c r="H4443" t="s">
        <v>45</v>
      </c>
      <c r="I4443" t="s">
        <v>42</v>
      </c>
      <c r="J4443" t="s">
        <v>57</v>
      </c>
      <c r="K4443" s="16">
        <v>12</v>
      </c>
      <c r="L4443" s="17">
        <v>668.62099999999998</v>
      </c>
      <c r="M4443" s="17">
        <v>53.48968</v>
      </c>
      <c r="N4443" s="17">
        <v>27.317999999999998</v>
      </c>
      <c r="O4443" s="18">
        <f t="shared" si="141"/>
        <v>26.171680000000002</v>
      </c>
      <c r="P4443" s="17"/>
    </row>
    <row r="4444" spans="1:17" x14ac:dyDescent="0.2">
      <c r="A4444" s="5">
        <f t="shared" si="140"/>
        <v>6</v>
      </c>
      <c r="B4444" s="15">
        <v>45975</v>
      </c>
      <c r="C4444" t="s">
        <v>36</v>
      </c>
      <c r="D4444" t="s">
        <v>49</v>
      </c>
      <c r="E4444" t="s">
        <v>108</v>
      </c>
      <c r="H4444" t="s">
        <v>54</v>
      </c>
      <c r="I4444" t="s">
        <v>42</v>
      </c>
      <c r="J4444" t="s">
        <v>57</v>
      </c>
      <c r="K4444" s="16">
        <v>15</v>
      </c>
      <c r="L4444" s="17">
        <v>674.01300000000003</v>
      </c>
      <c r="M4444" s="17">
        <v>53.921040000000005</v>
      </c>
      <c r="N4444" s="17">
        <v>33.092999999999996</v>
      </c>
      <c r="O4444" s="18">
        <f t="shared" si="141"/>
        <v>20.828040000000009</v>
      </c>
      <c r="P4444" s="17"/>
    </row>
    <row r="4445" spans="1:17" x14ac:dyDescent="0.2">
      <c r="A4445" s="5">
        <f t="shared" si="140"/>
        <v>6</v>
      </c>
      <c r="B4445" s="15">
        <v>45975</v>
      </c>
      <c r="C4445" t="s">
        <v>44</v>
      </c>
      <c r="D4445" t="s">
        <v>49</v>
      </c>
      <c r="E4445" t="s">
        <v>108</v>
      </c>
      <c r="H4445" t="s">
        <v>54</v>
      </c>
      <c r="I4445" t="s">
        <v>42</v>
      </c>
      <c r="J4445" t="s">
        <v>57</v>
      </c>
      <c r="K4445" s="16">
        <v>15</v>
      </c>
      <c r="L4445" s="17">
        <v>754.54200000000003</v>
      </c>
      <c r="M4445" s="17">
        <v>60.36336</v>
      </c>
      <c r="N4445" s="17">
        <v>34.933999999999997</v>
      </c>
      <c r="O4445" s="18">
        <f t="shared" si="141"/>
        <v>25.429360000000003</v>
      </c>
      <c r="P4445" s="17"/>
    </row>
    <row r="4446" spans="1:17" x14ac:dyDescent="0.2">
      <c r="A4446" s="5">
        <f t="shared" si="140"/>
        <v>6</v>
      </c>
      <c r="B4446" s="15">
        <v>45975</v>
      </c>
      <c r="C4446" t="s">
        <v>46</v>
      </c>
      <c r="D4446" t="s">
        <v>49</v>
      </c>
      <c r="E4446" t="s">
        <v>108</v>
      </c>
      <c r="H4446" t="s">
        <v>45</v>
      </c>
      <c r="I4446" t="s">
        <v>42</v>
      </c>
      <c r="J4446" t="s">
        <v>57</v>
      </c>
      <c r="K4446" s="16">
        <v>15</v>
      </c>
      <c r="L4446" s="17">
        <v>754.62199999999996</v>
      </c>
      <c r="M4446" s="17">
        <v>60.369759999999999</v>
      </c>
      <c r="N4446" s="17">
        <v>29.647000000000002</v>
      </c>
      <c r="O4446" s="18">
        <f t="shared" si="141"/>
        <v>30.722759999999997</v>
      </c>
      <c r="P4446" s="17"/>
    </row>
    <row r="4447" spans="1:17" x14ac:dyDescent="0.2">
      <c r="A4447" s="5">
        <f t="shared" si="140"/>
        <v>6</v>
      </c>
      <c r="B4447" s="15">
        <v>45975</v>
      </c>
      <c r="C4447" t="s">
        <v>48</v>
      </c>
      <c r="D4447" t="s">
        <v>49</v>
      </c>
      <c r="E4447" t="s">
        <v>108</v>
      </c>
      <c r="H4447" t="s">
        <v>54</v>
      </c>
      <c r="I4447" t="s">
        <v>2</v>
      </c>
      <c r="J4447" t="s">
        <v>52</v>
      </c>
      <c r="K4447" s="16">
        <v>15</v>
      </c>
      <c r="L4447" s="17">
        <v>824.48299999999995</v>
      </c>
      <c r="M4447" s="17">
        <v>65.958640000000003</v>
      </c>
      <c r="N4447" s="17">
        <v>39.939</v>
      </c>
      <c r="O4447" s="18">
        <f t="shared" si="141"/>
        <v>26.019640000000003</v>
      </c>
      <c r="P4447" s="17"/>
    </row>
    <row r="4448" spans="1:17" x14ac:dyDescent="0.2">
      <c r="A4448" s="5">
        <f t="shared" si="140"/>
        <v>6</v>
      </c>
      <c r="B4448" s="15">
        <v>45975</v>
      </c>
      <c r="C4448" t="s">
        <v>55</v>
      </c>
      <c r="D4448" t="s">
        <v>49</v>
      </c>
      <c r="E4448" t="s">
        <v>108</v>
      </c>
      <c r="H4448" t="s">
        <v>54</v>
      </c>
      <c r="I4448" t="s">
        <v>2</v>
      </c>
      <c r="J4448" t="s">
        <v>52</v>
      </c>
      <c r="K4448" s="16">
        <v>15</v>
      </c>
      <c r="L4448" s="17">
        <v>895.62199999999996</v>
      </c>
      <c r="M4448" s="17">
        <v>71.649760000000001</v>
      </c>
      <c r="N4448" s="17">
        <v>30.957999999999998</v>
      </c>
      <c r="O4448" s="18">
        <f t="shared" si="141"/>
        <v>40.691760000000002</v>
      </c>
      <c r="P4448" s="17"/>
    </row>
    <row r="4449" spans="1:17" x14ac:dyDescent="0.2">
      <c r="A4449" s="5">
        <f t="shared" si="140"/>
        <v>7</v>
      </c>
      <c r="B4449" s="15">
        <v>45976</v>
      </c>
      <c r="C4449" t="s">
        <v>32</v>
      </c>
      <c r="D4449" t="s">
        <v>33</v>
      </c>
      <c r="E4449" t="s">
        <v>91</v>
      </c>
      <c r="H4449" t="s">
        <v>35</v>
      </c>
      <c r="I4449" t="s">
        <v>39</v>
      </c>
      <c r="J4449" t="s">
        <v>59</v>
      </c>
      <c r="K4449" s="16">
        <v>7</v>
      </c>
      <c r="L4449" s="17">
        <v>357.65</v>
      </c>
      <c r="M4449" s="17">
        <v>28.611999999999998</v>
      </c>
      <c r="N4449" s="17">
        <v>63.27300000000001</v>
      </c>
      <c r="O4449" s="18">
        <f t="shared" si="141"/>
        <v>-34.661000000000016</v>
      </c>
      <c r="P4449" s="17"/>
    </row>
    <row r="4450" spans="1:17" x14ac:dyDescent="0.2">
      <c r="A4450" s="5">
        <f t="shared" si="140"/>
        <v>7</v>
      </c>
      <c r="B4450" s="15">
        <v>45976</v>
      </c>
      <c r="C4450" t="s">
        <v>39</v>
      </c>
      <c r="D4450" t="s">
        <v>33</v>
      </c>
      <c r="E4450" t="s">
        <v>91</v>
      </c>
      <c r="H4450" t="s">
        <v>54</v>
      </c>
      <c r="I4450" t="s">
        <v>2</v>
      </c>
      <c r="J4450" t="s">
        <v>52</v>
      </c>
      <c r="K4450" s="16">
        <v>10</v>
      </c>
      <c r="L4450" s="17">
        <v>585.11</v>
      </c>
      <c r="M4450" s="17">
        <v>46.808800000000005</v>
      </c>
      <c r="N4450" s="17">
        <v>108.64600000000002</v>
      </c>
      <c r="O4450" s="18">
        <f t="shared" si="141"/>
        <v>-61.83720000000001</v>
      </c>
      <c r="P4450" s="17"/>
    </row>
    <row r="4451" spans="1:17" x14ac:dyDescent="0.2">
      <c r="A4451" s="5">
        <f t="shared" si="140"/>
        <v>7</v>
      </c>
      <c r="B4451" s="15">
        <v>45976</v>
      </c>
      <c r="C4451" t="s">
        <v>42</v>
      </c>
      <c r="D4451" t="s">
        <v>33</v>
      </c>
      <c r="E4451" t="s">
        <v>91</v>
      </c>
      <c r="H4451" t="s">
        <v>63</v>
      </c>
      <c r="I4451" t="s">
        <v>121</v>
      </c>
      <c r="J4451" t="s">
        <v>52</v>
      </c>
      <c r="K4451" s="16">
        <v>10</v>
      </c>
      <c r="L4451" s="17">
        <v>641.70799999999997</v>
      </c>
      <c r="M4451" s="17">
        <v>51.336639999999996</v>
      </c>
      <c r="N4451" s="17">
        <v>246.67000000000002</v>
      </c>
      <c r="O4451" s="18">
        <f t="shared" si="141"/>
        <v>-195.33336000000003</v>
      </c>
      <c r="P4451" s="17"/>
    </row>
    <row r="4452" spans="1:17" x14ac:dyDescent="0.2">
      <c r="A4452" s="5">
        <f t="shared" si="140"/>
        <v>7</v>
      </c>
      <c r="B4452" s="15">
        <v>45976</v>
      </c>
      <c r="C4452" t="s">
        <v>36</v>
      </c>
      <c r="D4452" t="s">
        <v>33</v>
      </c>
      <c r="E4452" t="s">
        <v>91</v>
      </c>
      <c r="H4452" t="s">
        <v>35</v>
      </c>
      <c r="I4452" t="s">
        <v>39</v>
      </c>
      <c r="J4452" t="s">
        <v>40</v>
      </c>
      <c r="K4452" s="16">
        <v>12</v>
      </c>
      <c r="L4452" s="17">
        <v>647.09299999999996</v>
      </c>
      <c r="M4452" s="17">
        <v>51.767440000000001</v>
      </c>
      <c r="N4452" s="17">
        <v>59.954000000000001</v>
      </c>
      <c r="O4452" s="18">
        <f t="shared" si="141"/>
        <v>-8.1865600000000001</v>
      </c>
      <c r="P4452" s="17"/>
    </row>
    <row r="4453" spans="1:17" x14ac:dyDescent="0.2">
      <c r="A4453" s="5">
        <f t="shared" si="140"/>
        <v>7</v>
      </c>
      <c r="B4453" s="15">
        <v>45976</v>
      </c>
      <c r="C4453" t="s">
        <v>44</v>
      </c>
      <c r="D4453" t="s">
        <v>33</v>
      </c>
      <c r="E4453" t="s">
        <v>91</v>
      </c>
      <c r="H4453" t="s">
        <v>54</v>
      </c>
      <c r="I4453" t="s">
        <v>2</v>
      </c>
      <c r="J4453" t="s">
        <v>43</v>
      </c>
      <c r="K4453" s="16">
        <v>12</v>
      </c>
      <c r="L4453" s="17">
        <v>631.01400000000001</v>
      </c>
      <c r="M4453" s="17">
        <v>50.481120000000004</v>
      </c>
      <c r="N4453" s="17">
        <v>67.807999999999993</v>
      </c>
      <c r="O4453" s="18">
        <f t="shared" si="141"/>
        <v>-17.326879999999989</v>
      </c>
      <c r="P4453" s="17"/>
    </row>
    <row r="4454" spans="1:17" x14ac:dyDescent="0.2">
      <c r="A4454" s="5">
        <f t="shared" si="140"/>
        <v>7</v>
      </c>
      <c r="B4454" s="15">
        <v>45976</v>
      </c>
      <c r="C4454" t="s">
        <v>46</v>
      </c>
      <c r="D4454" t="s">
        <v>33</v>
      </c>
      <c r="E4454" t="s">
        <v>91</v>
      </c>
      <c r="H4454" t="s">
        <v>63</v>
      </c>
      <c r="I4454" t="s">
        <v>121</v>
      </c>
      <c r="J4454" t="s">
        <v>52</v>
      </c>
      <c r="K4454" s="16">
        <v>11</v>
      </c>
      <c r="L4454" s="17">
        <v>744.03700000000003</v>
      </c>
      <c r="M4454" s="17">
        <v>59.522960000000005</v>
      </c>
      <c r="N4454" s="17">
        <v>214.28500000000003</v>
      </c>
      <c r="O4454" s="18">
        <f t="shared" si="141"/>
        <v>-154.76204000000001</v>
      </c>
      <c r="P4454" s="17"/>
    </row>
    <row r="4455" spans="1:17" x14ac:dyDescent="0.2">
      <c r="A4455" s="5">
        <f t="shared" si="140"/>
        <v>7</v>
      </c>
      <c r="B4455" s="15">
        <v>45976</v>
      </c>
      <c r="C4455" t="s">
        <v>48</v>
      </c>
      <c r="D4455" t="s">
        <v>33</v>
      </c>
      <c r="E4455" t="s">
        <v>91</v>
      </c>
      <c r="F4455" t="s">
        <v>53</v>
      </c>
      <c r="H4455" t="s">
        <v>54</v>
      </c>
      <c r="I4455" t="s">
        <v>2</v>
      </c>
      <c r="J4455" t="s">
        <v>43</v>
      </c>
      <c r="K4455" s="16">
        <v>16</v>
      </c>
      <c r="L4455" s="17">
        <v>7158.3959999999997</v>
      </c>
      <c r="M4455" s="17">
        <v>572.67168000000004</v>
      </c>
      <c r="N4455" s="17">
        <v>130.589</v>
      </c>
      <c r="O4455" s="18">
        <f t="shared" si="141"/>
        <v>442.08268000000004</v>
      </c>
      <c r="P4455" s="17"/>
    </row>
    <row r="4456" spans="1:17" x14ac:dyDescent="0.2">
      <c r="A4456" s="5">
        <f t="shared" si="140"/>
        <v>7</v>
      </c>
      <c r="B4456" s="15">
        <v>45976</v>
      </c>
      <c r="C4456" t="s">
        <v>55</v>
      </c>
      <c r="D4456" t="s">
        <v>33</v>
      </c>
      <c r="E4456" t="s">
        <v>91</v>
      </c>
      <c r="H4456" t="s">
        <v>63</v>
      </c>
      <c r="I4456" t="s">
        <v>148</v>
      </c>
      <c r="J4456" t="s">
        <v>43</v>
      </c>
      <c r="K4456" s="16">
        <v>9</v>
      </c>
      <c r="L4456" s="17">
        <v>1175.3040000000001</v>
      </c>
      <c r="M4456" s="17">
        <v>94.024320000000003</v>
      </c>
      <c r="N4456" s="17">
        <v>415.63099999999991</v>
      </c>
      <c r="O4456" s="18">
        <f t="shared" si="141"/>
        <v>-321.60667999999993</v>
      </c>
      <c r="P4456" s="17" t="s">
        <v>2</v>
      </c>
      <c r="Q4456" t="s">
        <v>2</v>
      </c>
    </row>
    <row r="4457" spans="1:17" x14ac:dyDescent="0.2">
      <c r="A4457" s="5">
        <f t="shared" si="140"/>
        <v>7</v>
      </c>
      <c r="B4457" s="15">
        <v>45976</v>
      </c>
      <c r="C4457" t="s">
        <v>70</v>
      </c>
      <c r="D4457" t="s">
        <v>33</v>
      </c>
      <c r="E4457" t="s">
        <v>91</v>
      </c>
      <c r="H4457" t="s">
        <v>54</v>
      </c>
      <c r="I4457" t="s">
        <v>2</v>
      </c>
      <c r="J4457" t="s">
        <v>43</v>
      </c>
      <c r="K4457" s="16">
        <v>14</v>
      </c>
      <c r="L4457" s="17">
        <v>898.90700000000004</v>
      </c>
      <c r="M4457" s="17">
        <v>71.912559999999999</v>
      </c>
      <c r="N4457" s="17">
        <v>68.698999999999998</v>
      </c>
      <c r="O4457" s="18">
        <f t="shared" si="141"/>
        <v>3.2135600000000011</v>
      </c>
      <c r="P4457" s="17"/>
    </row>
    <row r="4458" spans="1:17" x14ac:dyDescent="0.2">
      <c r="A4458" s="5">
        <f t="shared" si="140"/>
        <v>7</v>
      </c>
      <c r="B4458" s="15">
        <v>45976</v>
      </c>
      <c r="C4458" t="s">
        <v>32</v>
      </c>
      <c r="D4458" t="s">
        <v>49</v>
      </c>
      <c r="E4458" t="s">
        <v>118</v>
      </c>
      <c r="H4458" t="s">
        <v>54</v>
      </c>
      <c r="I4458" t="s">
        <v>2</v>
      </c>
      <c r="J4458" t="s">
        <v>52</v>
      </c>
      <c r="K4458" s="16">
        <v>14</v>
      </c>
      <c r="L4458" s="17">
        <v>807.59199999999998</v>
      </c>
      <c r="M4458" s="17">
        <v>64.60736</v>
      </c>
      <c r="N4458" s="17">
        <v>29.997</v>
      </c>
      <c r="O4458" s="18">
        <f t="shared" si="141"/>
        <v>34.61036</v>
      </c>
      <c r="P4458" s="17"/>
    </row>
    <row r="4459" spans="1:17" x14ac:dyDescent="0.2">
      <c r="A4459" s="5">
        <f t="shared" si="140"/>
        <v>7</v>
      </c>
      <c r="B4459" s="15">
        <v>45976</v>
      </c>
      <c r="C4459" t="s">
        <v>39</v>
      </c>
      <c r="D4459" t="s">
        <v>49</v>
      </c>
      <c r="E4459" t="s">
        <v>118</v>
      </c>
      <c r="H4459" t="s">
        <v>54</v>
      </c>
      <c r="I4459" t="s">
        <v>36</v>
      </c>
      <c r="J4459" t="s">
        <v>57</v>
      </c>
      <c r="K4459" s="16">
        <v>12</v>
      </c>
      <c r="L4459" s="17">
        <v>855.62900000000002</v>
      </c>
      <c r="M4459" s="17">
        <v>68.450320000000005</v>
      </c>
      <c r="N4459" s="17">
        <v>21.114000000000001</v>
      </c>
      <c r="O4459" s="18">
        <f t="shared" si="141"/>
        <v>47.336320000000001</v>
      </c>
      <c r="P4459" s="17"/>
    </row>
    <row r="4460" spans="1:17" x14ac:dyDescent="0.2">
      <c r="A4460" s="5">
        <f t="shared" si="140"/>
        <v>7</v>
      </c>
      <c r="B4460" s="15">
        <v>45976</v>
      </c>
      <c r="C4460" t="s">
        <v>42</v>
      </c>
      <c r="D4460" t="s">
        <v>49</v>
      </c>
      <c r="E4460" t="s">
        <v>118</v>
      </c>
      <c r="H4460" t="s">
        <v>45</v>
      </c>
      <c r="I4460" t="s">
        <v>2</v>
      </c>
      <c r="J4460" t="s">
        <v>117</v>
      </c>
      <c r="K4460" s="16">
        <v>11</v>
      </c>
      <c r="L4460" s="17">
        <v>596.00199999999995</v>
      </c>
      <c r="M4460" s="17">
        <v>47.680159999999994</v>
      </c>
      <c r="N4460" s="17">
        <v>23.258000000000003</v>
      </c>
      <c r="O4460" s="18">
        <f t="shared" si="141"/>
        <v>24.422159999999991</v>
      </c>
      <c r="P4460" s="17"/>
    </row>
    <row r="4461" spans="1:17" x14ac:dyDescent="0.2">
      <c r="A4461" s="5">
        <f t="shared" si="140"/>
        <v>7</v>
      </c>
      <c r="B4461" s="15">
        <v>45976</v>
      </c>
      <c r="C4461" t="s">
        <v>36</v>
      </c>
      <c r="D4461" t="s">
        <v>49</v>
      </c>
      <c r="E4461" t="s">
        <v>118</v>
      </c>
      <c r="H4461" t="s">
        <v>35</v>
      </c>
      <c r="I4461" t="s">
        <v>32</v>
      </c>
      <c r="J4461" t="s">
        <v>57</v>
      </c>
      <c r="K4461" s="16">
        <v>7</v>
      </c>
      <c r="L4461" s="17">
        <v>490.15300000000002</v>
      </c>
      <c r="M4461" s="17">
        <v>39.212240000000001</v>
      </c>
      <c r="N4461" s="17">
        <v>56.569999999999993</v>
      </c>
      <c r="O4461" s="18">
        <f t="shared" si="141"/>
        <v>-17.357759999999992</v>
      </c>
      <c r="P4461" s="17"/>
    </row>
    <row r="4462" spans="1:17" x14ac:dyDescent="0.2">
      <c r="A4462" s="5">
        <f t="shared" si="140"/>
        <v>7</v>
      </c>
      <c r="B4462" s="15">
        <v>45976</v>
      </c>
      <c r="C4462" t="s">
        <v>44</v>
      </c>
      <c r="D4462" t="s">
        <v>49</v>
      </c>
      <c r="E4462" t="s">
        <v>118</v>
      </c>
      <c r="H4462" t="s">
        <v>54</v>
      </c>
      <c r="I4462" t="s">
        <v>2</v>
      </c>
      <c r="J4462" t="s">
        <v>52</v>
      </c>
      <c r="K4462" s="16">
        <v>12</v>
      </c>
      <c r="L4462" s="17">
        <v>486.78199999999998</v>
      </c>
      <c r="M4462" s="17">
        <v>38.94256</v>
      </c>
      <c r="N4462" s="17">
        <v>28.864999999999998</v>
      </c>
      <c r="O4462" s="18">
        <f t="shared" si="141"/>
        <v>10.077560000000002</v>
      </c>
      <c r="P4462" s="17"/>
    </row>
    <row r="4463" spans="1:17" x14ac:dyDescent="0.2">
      <c r="A4463" s="5">
        <f t="shared" si="140"/>
        <v>7</v>
      </c>
      <c r="B4463" s="15">
        <v>45976</v>
      </c>
      <c r="C4463" t="s">
        <v>46</v>
      </c>
      <c r="D4463" t="s">
        <v>49</v>
      </c>
      <c r="E4463" t="s">
        <v>118</v>
      </c>
      <c r="H4463" t="s">
        <v>54</v>
      </c>
      <c r="I4463" t="s">
        <v>36</v>
      </c>
      <c r="J4463" t="s">
        <v>57</v>
      </c>
      <c r="K4463" s="16">
        <v>13</v>
      </c>
      <c r="L4463" s="17">
        <v>460.74099999999999</v>
      </c>
      <c r="M4463" s="17">
        <v>36.859279999999998</v>
      </c>
      <c r="N4463" s="17">
        <v>18.728999999999999</v>
      </c>
      <c r="O4463" s="18">
        <f t="shared" si="141"/>
        <v>18.130279999999999</v>
      </c>
      <c r="P4463" s="17"/>
    </row>
    <row r="4464" spans="1:17" x14ac:dyDescent="0.2">
      <c r="A4464" s="5">
        <f t="shared" si="140"/>
        <v>7</v>
      </c>
      <c r="B4464" s="15">
        <v>45976</v>
      </c>
      <c r="C4464" t="s">
        <v>48</v>
      </c>
      <c r="D4464" t="s">
        <v>49</v>
      </c>
      <c r="E4464" t="s">
        <v>118</v>
      </c>
      <c r="H4464" t="s">
        <v>35</v>
      </c>
      <c r="I4464" t="s">
        <v>36</v>
      </c>
      <c r="J4464" t="s">
        <v>57</v>
      </c>
      <c r="K4464" s="16">
        <v>10</v>
      </c>
      <c r="L4464" s="17">
        <v>342.84199999999998</v>
      </c>
      <c r="M4464" s="17">
        <v>27.42736</v>
      </c>
      <c r="N4464" s="17">
        <v>20.083000000000002</v>
      </c>
      <c r="O4464" s="18">
        <f t="shared" si="141"/>
        <v>7.3443599999999982</v>
      </c>
      <c r="P4464" s="17"/>
    </row>
    <row r="4465" spans="1:17" x14ac:dyDescent="0.2">
      <c r="A4465" s="5">
        <f t="shared" si="140"/>
        <v>7</v>
      </c>
      <c r="B4465" s="15">
        <v>45976</v>
      </c>
      <c r="C4465" t="s">
        <v>55</v>
      </c>
      <c r="D4465" t="s">
        <v>49</v>
      </c>
      <c r="E4465" t="s">
        <v>118</v>
      </c>
      <c r="H4465" t="s">
        <v>54</v>
      </c>
      <c r="I4465" t="s">
        <v>36</v>
      </c>
      <c r="J4465" t="s">
        <v>57</v>
      </c>
      <c r="K4465" s="16">
        <v>13</v>
      </c>
      <c r="L4465" s="17">
        <v>355.89400000000001</v>
      </c>
      <c r="M4465" s="17">
        <v>28.471520000000002</v>
      </c>
      <c r="N4465" s="17">
        <v>20.750000000000004</v>
      </c>
      <c r="O4465" s="18">
        <f t="shared" si="141"/>
        <v>7.7215199999999982</v>
      </c>
      <c r="P4465" s="17"/>
    </row>
    <row r="4466" spans="1:17" x14ac:dyDescent="0.2">
      <c r="A4466" s="5">
        <f t="shared" si="140"/>
        <v>1</v>
      </c>
      <c r="B4466" s="15">
        <v>45977</v>
      </c>
      <c r="C4466" t="s">
        <v>32</v>
      </c>
      <c r="D4466" t="s">
        <v>33</v>
      </c>
      <c r="E4466" t="s">
        <v>92</v>
      </c>
      <c r="H4466" t="s">
        <v>54</v>
      </c>
      <c r="I4466" t="s">
        <v>2</v>
      </c>
      <c r="J4466" t="s">
        <v>40</v>
      </c>
      <c r="K4466" s="16">
        <v>8</v>
      </c>
      <c r="L4466" s="17">
        <v>205.15899999999999</v>
      </c>
      <c r="M4466" s="17">
        <v>16.41272</v>
      </c>
      <c r="N4466" s="17">
        <v>32.010999999999996</v>
      </c>
      <c r="O4466" s="18">
        <f t="shared" si="141"/>
        <v>-15.598279999999995</v>
      </c>
      <c r="P4466" s="17"/>
    </row>
    <row r="4467" spans="1:17" x14ac:dyDescent="0.2">
      <c r="A4467" s="5">
        <f t="shared" si="140"/>
        <v>1</v>
      </c>
      <c r="B4467" s="15">
        <v>45977</v>
      </c>
      <c r="C4467" t="s">
        <v>39</v>
      </c>
      <c r="D4467" t="s">
        <v>33</v>
      </c>
      <c r="E4467" t="s">
        <v>92</v>
      </c>
      <c r="H4467" t="s">
        <v>45</v>
      </c>
      <c r="I4467" t="s">
        <v>2</v>
      </c>
      <c r="J4467" t="s">
        <v>52</v>
      </c>
      <c r="K4467" s="16">
        <v>10</v>
      </c>
      <c r="L4467" s="17">
        <v>339.88499999999999</v>
      </c>
      <c r="M4467" s="17">
        <v>27.190799999999999</v>
      </c>
      <c r="N4467" s="17">
        <v>24.233000000000001</v>
      </c>
      <c r="O4467" s="18">
        <f t="shared" si="141"/>
        <v>2.9577999999999989</v>
      </c>
      <c r="P4467" s="17"/>
    </row>
    <row r="4468" spans="1:17" x14ac:dyDescent="0.2">
      <c r="A4468" s="5">
        <f t="shared" si="140"/>
        <v>1</v>
      </c>
      <c r="B4468" s="15">
        <v>45977</v>
      </c>
      <c r="C4468" t="s">
        <v>42</v>
      </c>
      <c r="D4468" t="s">
        <v>33</v>
      </c>
      <c r="E4468" t="s">
        <v>92</v>
      </c>
      <c r="H4468" t="s">
        <v>54</v>
      </c>
      <c r="I4468" t="s">
        <v>2</v>
      </c>
      <c r="J4468" t="s">
        <v>43</v>
      </c>
      <c r="K4468" s="16">
        <v>12</v>
      </c>
      <c r="L4468" s="17">
        <v>400.63600000000002</v>
      </c>
      <c r="M4468" s="17">
        <v>32.050879999999999</v>
      </c>
      <c r="N4468" s="17">
        <v>29.766999999999996</v>
      </c>
      <c r="O4468" s="18">
        <f t="shared" si="141"/>
        <v>2.2838800000000035</v>
      </c>
      <c r="P4468" s="17"/>
    </row>
    <row r="4469" spans="1:17" x14ac:dyDescent="0.2">
      <c r="A4469" s="5">
        <f t="shared" si="140"/>
        <v>1</v>
      </c>
      <c r="B4469" s="15">
        <v>45977</v>
      </c>
      <c r="C4469" t="s">
        <v>36</v>
      </c>
      <c r="D4469" t="s">
        <v>49</v>
      </c>
      <c r="E4469" t="s">
        <v>92</v>
      </c>
      <c r="H4469" t="s">
        <v>51</v>
      </c>
      <c r="I4469" t="s">
        <v>2</v>
      </c>
      <c r="J4469" t="s">
        <v>117</v>
      </c>
      <c r="K4469" s="16">
        <v>9</v>
      </c>
      <c r="L4469" s="17">
        <v>599.67100000000005</v>
      </c>
      <c r="M4469" s="17">
        <v>47.973680000000002</v>
      </c>
      <c r="N4469" s="17">
        <v>28.864999999999998</v>
      </c>
      <c r="O4469" s="18">
        <f t="shared" si="141"/>
        <v>19.108680000000003</v>
      </c>
      <c r="P4469" s="17"/>
    </row>
    <row r="4470" spans="1:17" x14ac:dyDescent="0.2">
      <c r="A4470" s="5">
        <f t="shared" si="140"/>
        <v>1</v>
      </c>
      <c r="B4470" s="15">
        <v>45977</v>
      </c>
      <c r="C4470" t="s">
        <v>44</v>
      </c>
      <c r="D4470" t="s">
        <v>49</v>
      </c>
      <c r="E4470" t="s">
        <v>92</v>
      </c>
      <c r="H4470" t="s">
        <v>35</v>
      </c>
      <c r="I4470" t="s">
        <v>36</v>
      </c>
      <c r="J4470" t="s">
        <v>57</v>
      </c>
      <c r="K4470" s="16">
        <v>12</v>
      </c>
      <c r="L4470" s="17">
        <v>494.72500000000002</v>
      </c>
      <c r="M4470" s="17">
        <v>39.578000000000003</v>
      </c>
      <c r="N4470" s="17">
        <v>19.191999999999997</v>
      </c>
      <c r="O4470" s="18">
        <f t="shared" si="141"/>
        <v>20.386000000000006</v>
      </c>
      <c r="P4470" s="17"/>
    </row>
    <row r="4471" spans="1:17" x14ac:dyDescent="0.2">
      <c r="A4471" s="5">
        <f t="shared" si="140"/>
        <v>1</v>
      </c>
      <c r="B4471" s="15">
        <v>45977</v>
      </c>
      <c r="C4471" t="s">
        <v>46</v>
      </c>
      <c r="D4471" t="s">
        <v>49</v>
      </c>
      <c r="E4471" t="s">
        <v>92</v>
      </c>
      <c r="F4471" t="s">
        <v>95</v>
      </c>
      <c r="H4471" t="s">
        <v>51</v>
      </c>
      <c r="I4471" t="s">
        <v>2</v>
      </c>
      <c r="J4471" t="s">
        <v>117</v>
      </c>
      <c r="K4471" s="16">
        <v>9</v>
      </c>
      <c r="L4471" s="17">
        <v>16.89</v>
      </c>
      <c r="M4471" s="17">
        <v>1.3512000000000002</v>
      </c>
      <c r="N4471" s="17">
        <v>28.864999999999998</v>
      </c>
      <c r="O4471" s="18">
        <f t="shared" si="141"/>
        <v>-27.5138</v>
      </c>
      <c r="P4471" s="17"/>
    </row>
    <row r="4472" spans="1:17" x14ac:dyDescent="0.2">
      <c r="A4472" s="5">
        <f t="shared" si="140"/>
        <v>1</v>
      </c>
      <c r="B4472" s="15">
        <v>45977</v>
      </c>
      <c r="C4472" t="s">
        <v>48</v>
      </c>
      <c r="D4472" t="s">
        <v>49</v>
      </c>
      <c r="E4472" t="s">
        <v>92</v>
      </c>
      <c r="F4472" t="s">
        <v>95</v>
      </c>
      <c r="H4472" t="s">
        <v>35</v>
      </c>
      <c r="I4472" t="s">
        <v>39</v>
      </c>
      <c r="J4472" t="s">
        <v>117</v>
      </c>
      <c r="K4472" s="16">
        <v>6</v>
      </c>
      <c r="L4472" s="17">
        <v>11.563000000000001</v>
      </c>
      <c r="M4472" s="17">
        <v>0.92504000000000008</v>
      </c>
      <c r="N4472" s="17">
        <v>46.167999999999999</v>
      </c>
      <c r="O4472" s="18">
        <f t="shared" si="141"/>
        <v>-45.242959999999997</v>
      </c>
      <c r="P4472" s="17"/>
      <c r="Q4472" t="s">
        <v>2</v>
      </c>
    </row>
    <row r="4473" spans="1:17" x14ac:dyDescent="0.2">
      <c r="A4473" s="5">
        <f t="shared" si="140"/>
        <v>1</v>
      </c>
      <c r="B4473" s="15">
        <v>45977</v>
      </c>
      <c r="C4473" t="s">
        <v>55</v>
      </c>
      <c r="D4473" t="s">
        <v>49</v>
      </c>
      <c r="E4473" t="s">
        <v>92</v>
      </c>
      <c r="F4473" t="s">
        <v>95</v>
      </c>
      <c r="H4473" t="s">
        <v>35</v>
      </c>
      <c r="I4473" t="s">
        <v>2</v>
      </c>
      <c r="J4473" t="s">
        <v>52</v>
      </c>
      <c r="K4473" s="16">
        <v>6</v>
      </c>
      <c r="L4473" s="17">
        <v>15.180999999999999</v>
      </c>
      <c r="M4473" s="17">
        <v>1.21448</v>
      </c>
      <c r="N4473" s="17">
        <v>15.456000000000003</v>
      </c>
      <c r="O4473" s="18">
        <f t="shared" si="141"/>
        <v>-14.241520000000003</v>
      </c>
      <c r="P4473" s="17"/>
    </row>
    <row r="4474" spans="1:17" x14ac:dyDescent="0.2">
      <c r="A4474" s="5">
        <f t="shared" si="140"/>
        <v>1</v>
      </c>
      <c r="B4474" s="15">
        <v>45977</v>
      </c>
      <c r="C4474" t="s">
        <v>70</v>
      </c>
      <c r="D4474" t="s">
        <v>49</v>
      </c>
      <c r="E4474" t="s">
        <v>92</v>
      </c>
      <c r="F4474" t="s">
        <v>95</v>
      </c>
      <c r="H4474" t="s">
        <v>35</v>
      </c>
      <c r="I4474" t="s">
        <v>2</v>
      </c>
      <c r="J4474" t="s">
        <v>52</v>
      </c>
      <c r="K4474" s="16">
        <v>6</v>
      </c>
      <c r="L4474" s="17">
        <v>8.07</v>
      </c>
      <c r="M4474" s="17">
        <v>0.64560000000000006</v>
      </c>
      <c r="N4474" s="17">
        <v>25.568999999999999</v>
      </c>
      <c r="O4474" s="18">
        <f t="shared" si="141"/>
        <v>-24.923399999999997</v>
      </c>
      <c r="P4474" s="17"/>
    </row>
    <row r="4475" spans="1:17" x14ac:dyDescent="0.2">
      <c r="A4475" s="5">
        <f t="shared" si="140"/>
        <v>1</v>
      </c>
      <c r="B4475" s="15">
        <v>45977</v>
      </c>
      <c r="C4475" t="s">
        <v>32</v>
      </c>
      <c r="D4475" t="s">
        <v>33</v>
      </c>
      <c r="E4475" t="s">
        <v>91</v>
      </c>
      <c r="H4475" t="s">
        <v>63</v>
      </c>
      <c r="I4475" t="s">
        <v>64</v>
      </c>
      <c r="J4475" t="s">
        <v>47</v>
      </c>
      <c r="K4475" s="16">
        <v>7</v>
      </c>
      <c r="L4475" s="17">
        <v>350.495</v>
      </c>
      <c r="M4475" s="17">
        <v>28.0396</v>
      </c>
      <c r="N4475" s="17">
        <v>155.173</v>
      </c>
      <c r="O4475" s="18">
        <f t="shared" si="141"/>
        <v>-127.13339999999999</v>
      </c>
      <c r="P4475" s="17"/>
    </row>
    <row r="4476" spans="1:17" x14ac:dyDescent="0.2">
      <c r="A4476" s="5">
        <f t="shared" si="140"/>
        <v>1</v>
      </c>
      <c r="B4476" s="15">
        <v>45977</v>
      </c>
      <c r="C4476" t="s">
        <v>39</v>
      </c>
      <c r="D4476" t="s">
        <v>33</v>
      </c>
      <c r="E4476" t="s">
        <v>91</v>
      </c>
      <c r="H4476" t="s">
        <v>62</v>
      </c>
      <c r="I4476" t="s">
        <v>2</v>
      </c>
      <c r="J4476" t="s">
        <v>57</v>
      </c>
      <c r="K4476" s="16">
        <v>9</v>
      </c>
      <c r="L4476" s="17">
        <v>549.71199999999999</v>
      </c>
      <c r="M4476" s="17">
        <v>43.976959999999998</v>
      </c>
      <c r="N4476" s="17">
        <v>121.295</v>
      </c>
      <c r="O4476" s="18">
        <f t="shared" si="141"/>
        <v>-77.318039999999996</v>
      </c>
      <c r="P4476" s="17"/>
    </row>
    <row r="4477" spans="1:17" x14ac:dyDescent="0.2">
      <c r="A4477" s="5">
        <f t="shared" si="140"/>
        <v>1</v>
      </c>
      <c r="B4477" s="15">
        <v>45977</v>
      </c>
      <c r="C4477" t="s">
        <v>42</v>
      </c>
      <c r="D4477" t="s">
        <v>33</v>
      </c>
      <c r="E4477" t="s">
        <v>91</v>
      </c>
      <c r="H4477" t="s">
        <v>54</v>
      </c>
      <c r="I4477" t="s">
        <v>2</v>
      </c>
      <c r="J4477" t="s">
        <v>43</v>
      </c>
      <c r="K4477" s="16">
        <v>13</v>
      </c>
      <c r="L4477" s="17">
        <v>465.04500000000002</v>
      </c>
      <c r="M4477" s="17">
        <v>37.203600000000002</v>
      </c>
      <c r="N4477" s="17">
        <v>113.947</v>
      </c>
      <c r="O4477" s="18">
        <f t="shared" si="141"/>
        <v>-76.743400000000008</v>
      </c>
      <c r="P4477" s="17"/>
    </row>
    <row r="4478" spans="1:17" x14ac:dyDescent="0.2">
      <c r="A4478" s="5">
        <f t="shared" si="140"/>
        <v>1</v>
      </c>
      <c r="B4478" s="15">
        <v>45977</v>
      </c>
      <c r="C4478" t="s">
        <v>36</v>
      </c>
      <c r="D4478" t="s">
        <v>33</v>
      </c>
      <c r="E4478" t="s">
        <v>91</v>
      </c>
      <c r="H4478" t="s">
        <v>63</v>
      </c>
      <c r="I4478" t="s">
        <v>148</v>
      </c>
      <c r="J4478" t="s">
        <v>52</v>
      </c>
      <c r="K4478" s="16">
        <v>11</v>
      </c>
      <c r="L4478" s="17">
        <v>725.33299999999997</v>
      </c>
      <c r="M4478" s="17">
        <v>58.02664</v>
      </c>
      <c r="N4478" s="17">
        <v>297.214</v>
      </c>
      <c r="O4478" s="18">
        <f t="shared" si="141"/>
        <v>-239.18736000000001</v>
      </c>
      <c r="P4478" s="17"/>
    </row>
    <row r="4479" spans="1:17" x14ac:dyDescent="0.2">
      <c r="A4479" s="5">
        <f t="shared" si="140"/>
        <v>1</v>
      </c>
      <c r="B4479" s="15">
        <v>45977</v>
      </c>
      <c r="C4479" t="s">
        <v>44</v>
      </c>
      <c r="D4479" t="s">
        <v>33</v>
      </c>
      <c r="E4479" t="s">
        <v>91</v>
      </c>
      <c r="H4479" t="s">
        <v>63</v>
      </c>
      <c r="I4479" t="s">
        <v>148</v>
      </c>
      <c r="J4479" t="s">
        <v>40</v>
      </c>
      <c r="K4479" s="16">
        <v>16</v>
      </c>
      <c r="L4479" s="17">
        <v>702.13599999999997</v>
      </c>
      <c r="M4479" s="17">
        <v>56.170879999999997</v>
      </c>
      <c r="N4479" s="17">
        <v>382.8</v>
      </c>
      <c r="O4479" s="18">
        <f t="shared" si="141"/>
        <v>-326.62912</v>
      </c>
      <c r="P4479" s="17"/>
    </row>
    <row r="4480" spans="1:17" x14ac:dyDescent="0.2">
      <c r="A4480" s="5">
        <f t="shared" si="140"/>
        <v>1</v>
      </c>
      <c r="B4480" s="15">
        <v>45977</v>
      </c>
      <c r="C4480" t="s">
        <v>46</v>
      </c>
      <c r="D4480" t="s">
        <v>33</v>
      </c>
      <c r="E4480" t="s">
        <v>91</v>
      </c>
      <c r="H4480" t="s">
        <v>63</v>
      </c>
      <c r="I4480" t="s">
        <v>148</v>
      </c>
      <c r="J4480" t="s">
        <v>40</v>
      </c>
      <c r="K4480" s="16">
        <v>10</v>
      </c>
      <c r="L4480" s="17">
        <v>727.77</v>
      </c>
      <c r="M4480" s="17">
        <v>58.221600000000002</v>
      </c>
      <c r="N4480" s="17">
        <v>301.60000000000002</v>
      </c>
      <c r="O4480" s="18">
        <f t="shared" si="141"/>
        <v>-243.37840000000003</v>
      </c>
      <c r="P4480" s="17"/>
      <c r="Q4480" t="s">
        <v>2</v>
      </c>
    </row>
    <row r="4481" spans="1:17" x14ac:dyDescent="0.2">
      <c r="A4481" s="5">
        <f t="shared" si="140"/>
        <v>1</v>
      </c>
      <c r="B4481" s="15">
        <v>45977</v>
      </c>
      <c r="C4481" t="s">
        <v>48</v>
      </c>
      <c r="D4481" t="s">
        <v>33</v>
      </c>
      <c r="E4481" t="s">
        <v>91</v>
      </c>
      <c r="H4481" t="s">
        <v>63</v>
      </c>
      <c r="I4481" t="s">
        <v>148</v>
      </c>
      <c r="J4481" t="s">
        <v>43</v>
      </c>
      <c r="K4481" s="16">
        <v>12</v>
      </c>
      <c r="L4481" s="17">
        <v>996.06500000000005</v>
      </c>
      <c r="M4481" s="17">
        <v>79.685200000000009</v>
      </c>
      <c r="N4481" s="17">
        <v>602.84199999999998</v>
      </c>
      <c r="O4481" s="18">
        <f t="shared" si="141"/>
        <v>-523.15679999999998</v>
      </c>
      <c r="P4481" s="17"/>
    </row>
    <row r="4482" spans="1:17" x14ac:dyDescent="0.2">
      <c r="A4482" s="5">
        <f t="shared" si="140"/>
        <v>1</v>
      </c>
      <c r="B4482" s="15">
        <v>45977</v>
      </c>
      <c r="C4482" t="s">
        <v>55</v>
      </c>
      <c r="D4482" t="s">
        <v>33</v>
      </c>
      <c r="E4482" t="s">
        <v>91</v>
      </c>
      <c r="H4482" t="s">
        <v>54</v>
      </c>
      <c r="I4482" t="s">
        <v>2</v>
      </c>
      <c r="J4482" t="s">
        <v>43</v>
      </c>
      <c r="K4482" s="16">
        <v>14</v>
      </c>
      <c r="L4482" s="17">
        <v>675.43700000000001</v>
      </c>
      <c r="M4482" s="17">
        <v>54.034960000000005</v>
      </c>
      <c r="N4482" s="17">
        <v>46.941999999999993</v>
      </c>
      <c r="O4482" s="18">
        <f t="shared" si="141"/>
        <v>7.0929600000000121</v>
      </c>
      <c r="P4482" s="17"/>
      <c r="Q4482" t="s">
        <v>2</v>
      </c>
    </row>
    <row r="4483" spans="1:17" x14ac:dyDescent="0.2">
      <c r="A4483" s="5">
        <f t="shared" si="140"/>
        <v>1</v>
      </c>
      <c r="B4483" s="15">
        <v>45977</v>
      </c>
      <c r="C4483" t="s">
        <v>32</v>
      </c>
      <c r="D4483" t="s">
        <v>49</v>
      </c>
      <c r="E4483" t="s">
        <v>98</v>
      </c>
      <c r="H4483" t="s">
        <v>51</v>
      </c>
      <c r="I4483" t="s">
        <v>2</v>
      </c>
      <c r="J4483" t="s">
        <v>117</v>
      </c>
      <c r="K4483" s="16">
        <v>11</v>
      </c>
      <c r="L4483" s="17">
        <v>594.38499999999999</v>
      </c>
      <c r="M4483" s="17">
        <v>47.550800000000002</v>
      </c>
      <c r="N4483" s="17">
        <v>30.12</v>
      </c>
      <c r="O4483" s="18">
        <f t="shared" si="141"/>
        <v>17.430800000000001</v>
      </c>
      <c r="P4483" s="17"/>
    </row>
    <row r="4484" spans="1:17" x14ac:dyDescent="0.2">
      <c r="A4484" s="5">
        <f t="shared" si="140"/>
        <v>1</v>
      </c>
      <c r="B4484" s="15">
        <v>45977</v>
      </c>
      <c r="C4484" t="s">
        <v>39</v>
      </c>
      <c r="D4484" t="s">
        <v>49</v>
      </c>
      <c r="E4484" t="s">
        <v>98</v>
      </c>
      <c r="H4484" t="s">
        <v>54</v>
      </c>
      <c r="I4484" t="s">
        <v>2</v>
      </c>
      <c r="J4484" t="s">
        <v>52</v>
      </c>
      <c r="K4484" s="16">
        <v>9</v>
      </c>
      <c r="L4484" s="17">
        <v>468.387</v>
      </c>
      <c r="M4484" s="17">
        <v>37.470959999999998</v>
      </c>
      <c r="N4484" s="17">
        <v>36.276000000000003</v>
      </c>
      <c r="O4484" s="18">
        <f t="shared" si="141"/>
        <v>1.1949599999999947</v>
      </c>
      <c r="P4484" s="17"/>
    </row>
    <row r="4485" spans="1:17" x14ac:dyDescent="0.2">
      <c r="A4485" s="5">
        <f t="shared" si="140"/>
        <v>1</v>
      </c>
      <c r="B4485" s="15">
        <v>45977</v>
      </c>
      <c r="C4485" t="s">
        <v>42</v>
      </c>
      <c r="D4485" t="s">
        <v>49</v>
      </c>
      <c r="E4485" t="s">
        <v>98</v>
      </c>
      <c r="H4485" t="s">
        <v>51</v>
      </c>
      <c r="I4485" t="s">
        <v>2</v>
      </c>
      <c r="J4485" t="s">
        <v>52</v>
      </c>
      <c r="K4485" s="16">
        <v>9</v>
      </c>
      <c r="L4485" s="17">
        <v>402.774</v>
      </c>
      <c r="M4485" s="17">
        <v>32.221919999999997</v>
      </c>
      <c r="N4485" s="17">
        <v>27.762</v>
      </c>
      <c r="O4485" s="18">
        <f t="shared" si="141"/>
        <v>4.4599199999999968</v>
      </c>
      <c r="P4485" s="17"/>
      <c r="Q4485" t="s">
        <v>2</v>
      </c>
    </row>
    <row r="4486" spans="1:17" x14ac:dyDescent="0.2">
      <c r="A4486" s="5">
        <f t="shared" si="140"/>
        <v>1</v>
      </c>
      <c r="B4486" s="15">
        <v>45977</v>
      </c>
      <c r="C4486" t="s">
        <v>36</v>
      </c>
      <c r="D4486" t="s">
        <v>49</v>
      </c>
      <c r="E4486" t="s">
        <v>98</v>
      </c>
      <c r="H4486" t="s">
        <v>35</v>
      </c>
      <c r="I4486" t="s">
        <v>2</v>
      </c>
      <c r="J4486" t="s">
        <v>57</v>
      </c>
      <c r="K4486" s="16">
        <v>9</v>
      </c>
      <c r="L4486" s="17">
        <v>418.06299999999999</v>
      </c>
      <c r="M4486" s="17">
        <v>33.445039999999999</v>
      </c>
      <c r="N4486" s="17">
        <v>50.737000000000002</v>
      </c>
      <c r="O4486" s="18">
        <f t="shared" si="141"/>
        <v>-17.291960000000003</v>
      </c>
      <c r="P4486" s="17"/>
    </row>
    <row r="4487" spans="1:17" x14ac:dyDescent="0.2">
      <c r="A4487" s="5">
        <f t="shared" si="140"/>
        <v>1</v>
      </c>
      <c r="B4487" s="15">
        <v>45977</v>
      </c>
      <c r="C4487" t="s">
        <v>44</v>
      </c>
      <c r="D4487" t="s">
        <v>49</v>
      </c>
      <c r="E4487" t="s">
        <v>98</v>
      </c>
      <c r="H4487" t="s">
        <v>45</v>
      </c>
      <c r="I4487" t="s">
        <v>2</v>
      </c>
      <c r="J4487" t="s">
        <v>52</v>
      </c>
      <c r="K4487" s="16">
        <v>8</v>
      </c>
      <c r="L4487" s="17">
        <v>379.142</v>
      </c>
      <c r="M4487" s="17">
        <v>30.33136</v>
      </c>
      <c r="N4487" s="17">
        <v>20.710000000000004</v>
      </c>
      <c r="O4487" s="18">
        <f t="shared" si="141"/>
        <v>9.6213599999999957</v>
      </c>
      <c r="P4487" s="17"/>
    </row>
    <row r="4488" spans="1:17" x14ac:dyDescent="0.2">
      <c r="A4488" s="5">
        <f t="shared" si="140"/>
        <v>1</v>
      </c>
      <c r="B4488" s="15">
        <v>45977</v>
      </c>
      <c r="C4488" t="s">
        <v>46</v>
      </c>
      <c r="D4488" t="s">
        <v>49</v>
      </c>
      <c r="E4488" t="s">
        <v>98</v>
      </c>
      <c r="H4488" t="s">
        <v>35</v>
      </c>
      <c r="I4488" t="s">
        <v>2</v>
      </c>
      <c r="J4488" t="s">
        <v>124</v>
      </c>
      <c r="K4488" s="16">
        <v>8</v>
      </c>
      <c r="L4488" s="17">
        <v>331.78500000000003</v>
      </c>
      <c r="M4488" s="17">
        <v>26.542800000000003</v>
      </c>
      <c r="N4488" s="17">
        <v>39.509</v>
      </c>
      <c r="O4488" s="18">
        <f t="shared" si="141"/>
        <v>-12.966199999999997</v>
      </c>
      <c r="P4488" s="17"/>
    </row>
    <row r="4489" spans="1:17" x14ac:dyDescent="0.2">
      <c r="A4489" s="5">
        <f t="shared" si="140"/>
        <v>1</v>
      </c>
      <c r="B4489" s="15">
        <v>45977</v>
      </c>
      <c r="C4489" t="s">
        <v>48</v>
      </c>
      <c r="D4489" t="s">
        <v>49</v>
      </c>
      <c r="E4489" t="s">
        <v>98</v>
      </c>
      <c r="H4489" t="s">
        <v>54</v>
      </c>
      <c r="I4489" t="s">
        <v>36</v>
      </c>
      <c r="J4489" t="s">
        <v>57</v>
      </c>
      <c r="K4489" s="16">
        <v>7</v>
      </c>
      <c r="L4489" s="17">
        <v>228.422</v>
      </c>
      <c r="M4489" s="17">
        <v>18.273759999999999</v>
      </c>
      <c r="N4489" s="17">
        <v>24.097999999999999</v>
      </c>
      <c r="O4489" s="18">
        <f t="shared" si="141"/>
        <v>-5.8242399999999996</v>
      </c>
      <c r="P4489" s="17"/>
    </row>
    <row r="4490" spans="1:17" x14ac:dyDescent="0.2">
      <c r="A4490" s="5">
        <f t="shared" si="140"/>
        <v>1</v>
      </c>
      <c r="B4490" s="15">
        <v>45977</v>
      </c>
      <c r="C4490" t="s">
        <v>55</v>
      </c>
      <c r="D4490" t="s">
        <v>49</v>
      </c>
      <c r="E4490" t="s">
        <v>98</v>
      </c>
      <c r="H4490" t="s">
        <v>35</v>
      </c>
      <c r="I4490" t="s">
        <v>2</v>
      </c>
      <c r="J4490" t="s">
        <v>124</v>
      </c>
      <c r="K4490" s="16">
        <v>7</v>
      </c>
      <c r="L4490" s="17">
        <v>193.23500000000001</v>
      </c>
      <c r="M4490" s="17">
        <v>15.458800000000002</v>
      </c>
      <c r="N4490" s="17">
        <v>39.548000000000002</v>
      </c>
      <c r="O4490" s="18">
        <f t="shared" si="141"/>
        <v>-24.089199999999998</v>
      </c>
      <c r="P4490" s="17"/>
    </row>
    <row r="4491" spans="1:17" x14ac:dyDescent="0.2">
      <c r="A4491" s="5">
        <f t="shared" si="140"/>
        <v>2</v>
      </c>
      <c r="B4491" s="15">
        <v>45978</v>
      </c>
      <c r="C4491" t="s">
        <v>32</v>
      </c>
      <c r="D4491" t="s">
        <v>49</v>
      </c>
      <c r="E4491" t="s">
        <v>112</v>
      </c>
      <c r="H4491" t="s">
        <v>35</v>
      </c>
      <c r="I4491" t="s">
        <v>2</v>
      </c>
      <c r="J4491" t="s">
        <v>52</v>
      </c>
      <c r="K4491" s="16">
        <v>7</v>
      </c>
      <c r="L4491" s="17">
        <v>205.40600000000001</v>
      </c>
      <c r="M4491" s="17">
        <v>16.432480000000002</v>
      </c>
      <c r="N4491" s="17">
        <v>17.814</v>
      </c>
      <c r="O4491" s="18">
        <f t="shared" si="141"/>
        <v>-1.3815199999999983</v>
      </c>
      <c r="P4491" s="17"/>
    </row>
    <row r="4492" spans="1:17" x14ac:dyDescent="0.2">
      <c r="A4492" s="5">
        <f t="shared" si="140"/>
        <v>2</v>
      </c>
      <c r="B4492" s="15">
        <v>45978</v>
      </c>
      <c r="C4492" t="s">
        <v>39</v>
      </c>
      <c r="D4492" t="s">
        <v>49</v>
      </c>
      <c r="E4492" t="s">
        <v>112</v>
      </c>
      <c r="H4492" t="s">
        <v>35</v>
      </c>
      <c r="I4492" t="s">
        <v>39</v>
      </c>
      <c r="J4492" t="s">
        <v>57</v>
      </c>
      <c r="K4492" s="16">
        <v>7</v>
      </c>
      <c r="L4492" s="17">
        <v>308.42</v>
      </c>
      <c r="M4492" s="17">
        <v>24.6736</v>
      </c>
      <c r="N4492" s="17">
        <v>32.15</v>
      </c>
      <c r="O4492" s="18">
        <f t="shared" si="141"/>
        <v>-7.4763999999999982</v>
      </c>
      <c r="P4492" s="17"/>
    </row>
    <row r="4493" spans="1:17" x14ac:dyDescent="0.2">
      <c r="A4493" s="5">
        <f t="shared" si="140"/>
        <v>2</v>
      </c>
      <c r="B4493" s="15">
        <v>45978</v>
      </c>
      <c r="C4493" t="s">
        <v>42</v>
      </c>
      <c r="D4493" t="s">
        <v>49</v>
      </c>
      <c r="E4493" t="s">
        <v>112</v>
      </c>
      <c r="H4493" t="s">
        <v>35</v>
      </c>
      <c r="I4493" t="s">
        <v>39</v>
      </c>
      <c r="J4493" t="s">
        <v>117</v>
      </c>
      <c r="K4493" s="16">
        <v>7</v>
      </c>
      <c r="L4493" s="17">
        <v>328.24099999999999</v>
      </c>
      <c r="M4493" s="17">
        <v>26.25928</v>
      </c>
      <c r="N4493" s="17">
        <v>35.439</v>
      </c>
      <c r="O4493" s="18">
        <f t="shared" si="141"/>
        <v>-9.1797199999999997</v>
      </c>
      <c r="P4493" s="17"/>
    </row>
    <row r="4494" spans="1:17" x14ac:dyDescent="0.2">
      <c r="A4494" s="5">
        <f t="shared" si="140"/>
        <v>2</v>
      </c>
      <c r="B4494" s="15">
        <v>45978</v>
      </c>
      <c r="C4494" t="s">
        <v>36</v>
      </c>
      <c r="D4494" t="s">
        <v>49</v>
      </c>
      <c r="E4494" t="s">
        <v>112</v>
      </c>
      <c r="H4494" t="s">
        <v>45</v>
      </c>
      <c r="I4494" t="s">
        <v>2</v>
      </c>
      <c r="J4494" t="s">
        <v>117</v>
      </c>
      <c r="K4494" s="16">
        <v>9</v>
      </c>
      <c r="L4494" s="17">
        <v>486.61</v>
      </c>
      <c r="M4494" s="17">
        <v>38.928800000000003</v>
      </c>
      <c r="N4494" s="17">
        <v>28.343</v>
      </c>
      <c r="O4494" s="18">
        <f t="shared" si="141"/>
        <v>10.585800000000003</v>
      </c>
      <c r="P4494" s="17"/>
      <c r="Q4494" t="s">
        <v>2</v>
      </c>
    </row>
    <row r="4495" spans="1:17" x14ac:dyDescent="0.2">
      <c r="A4495" s="5">
        <f t="shared" ref="A4495:A4558" si="142">WEEKDAY(B4495)</f>
        <v>2</v>
      </c>
      <c r="B4495" s="15">
        <v>45978</v>
      </c>
      <c r="C4495" t="s">
        <v>44</v>
      </c>
      <c r="D4495" t="s">
        <v>49</v>
      </c>
      <c r="E4495" t="s">
        <v>112</v>
      </c>
      <c r="H4495" t="s">
        <v>51</v>
      </c>
      <c r="I4495" t="s">
        <v>2</v>
      </c>
      <c r="J4495" t="s">
        <v>52</v>
      </c>
      <c r="K4495" s="16">
        <v>15</v>
      </c>
      <c r="L4495" s="17">
        <v>579.03200000000004</v>
      </c>
      <c r="M4495" s="17">
        <v>46.322560000000003</v>
      </c>
      <c r="N4495" s="17">
        <v>30.181000000000001</v>
      </c>
      <c r="O4495" s="18">
        <f t="shared" ref="O4495:O4558" si="143">M4495-N4495</f>
        <v>16.141560000000002</v>
      </c>
      <c r="P4495" s="17"/>
    </row>
    <row r="4496" spans="1:17" x14ac:dyDescent="0.2">
      <c r="A4496" s="5">
        <f t="shared" si="142"/>
        <v>2</v>
      </c>
      <c r="B4496" s="15">
        <v>45978</v>
      </c>
      <c r="C4496" t="s">
        <v>46</v>
      </c>
      <c r="D4496" t="s">
        <v>49</v>
      </c>
      <c r="E4496" t="s">
        <v>112</v>
      </c>
      <c r="H4496" t="s">
        <v>51</v>
      </c>
      <c r="I4496" t="s">
        <v>2</v>
      </c>
      <c r="J4496" t="s">
        <v>57</v>
      </c>
      <c r="K4496" s="16">
        <v>13</v>
      </c>
      <c r="L4496" s="17">
        <v>728.00599999999997</v>
      </c>
      <c r="M4496" s="17">
        <v>58.240479999999998</v>
      </c>
      <c r="N4496" s="17">
        <v>18.798000000000002</v>
      </c>
      <c r="O4496" s="18">
        <f t="shared" si="143"/>
        <v>39.442479999999996</v>
      </c>
      <c r="P4496" s="17"/>
    </row>
    <row r="4497" spans="1:16" x14ac:dyDescent="0.2">
      <c r="A4497" s="5">
        <f t="shared" si="142"/>
        <v>2</v>
      </c>
      <c r="B4497" s="15">
        <v>45978</v>
      </c>
      <c r="C4497" t="s">
        <v>48</v>
      </c>
      <c r="D4497" t="s">
        <v>49</v>
      </c>
      <c r="E4497" t="s">
        <v>112</v>
      </c>
      <c r="H4497" t="s">
        <v>54</v>
      </c>
      <c r="I4497" t="s">
        <v>36</v>
      </c>
      <c r="J4497" t="s">
        <v>57</v>
      </c>
      <c r="K4497" s="16">
        <v>11</v>
      </c>
      <c r="L4497" s="17">
        <v>655.40300000000002</v>
      </c>
      <c r="M4497" s="17">
        <v>52.43224</v>
      </c>
      <c r="N4497" s="17">
        <v>23.390999999999998</v>
      </c>
      <c r="O4497" s="18">
        <f t="shared" si="143"/>
        <v>29.041240000000002</v>
      </c>
      <c r="P4497" s="17"/>
    </row>
    <row r="4498" spans="1:16" x14ac:dyDescent="0.2">
      <c r="A4498" s="5">
        <f t="shared" si="142"/>
        <v>2</v>
      </c>
      <c r="B4498" s="15">
        <v>45978</v>
      </c>
      <c r="C4498" t="s">
        <v>55</v>
      </c>
      <c r="D4498" t="s">
        <v>49</v>
      </c>
      <c r="E4498" t="s">
        <v>112</v>
      </c>
      <c r="H4498" t="s">
        <v>54</v>
      </c>
      <c r="I4498" t="s">
        <v>36</v>
      </c>
      <c r="J4498" t="s">
        <v>57</v>
      </c>
      <c r="K4498" s="16">
        <v>12</v>
      </c>
      <c r="L4498" s="17">
        <v>652.75400000000002</v>
      </c>
      <c r="M4498" s="17">
        <v>52.220320000000001</v>
      </c>
      <c r="N4498" s="17">
        <v>26.673000000000002</v>
      </c>
      <c r="O4498" s="18">
        <f t="shared" si="143"/>
        <v>25.547319999999999</v>
      </c>
      <c r="P4498" s="17"/>
    </row>
    <row r="4499" spans="1:16" x14ac:dyDescent="0.2">
      <c r="A4499" s="5">
        <f t="shared" si="142"/>
        <v>2</v>
      </c>
      <c r="B4499" s="15">
        <v>45978</v>
      </c>
      <c r="C4499" t="s">
        <v>32</v>
      </c>
      <c r="D4499" t="s">
        <v>49</v>
      </c>
      <c r="E4499" t="s">
        <v>66</v>
      </c>
      <c r="H4499" t="s">
        <v>51</v>
      </c>
      <c r="I4499" t="s">
        <v>2</v>
      </c>
      <c r="J4499" t="s">
        <v>117</v>
      </c>
      <c r="K4499" s="16">
        <v>12</v>
      </c>
      <c r="L4499" s="17">
        <v>679.01400000000001</v>
      </c>
      <c r="M4499" s="17">
        <v>54.321120000000001</v>
      </c>
      <c r="N4499" s="17">
        <v>40.701999999999998</v>
      </c>
      <c r="O4499" s="18">
        <f t="shared" si="143"/>
        <v>13.619120000000002</v>
      </c>
      <c r="P4499" s="17"/>
    </row>
    <row r="4500" spans="1:16" x14ac:dyDescent="0.2">
      <c r="A4500" s="5">
        <f t="shared" si="142"/>
        <v>2</v>
      </c>
      <c r="B4500" s="15">
        <v>45978</v>
      </c>
      <c r="C4500" t="s">
        <v>39</v>
      </c>
      <c r="D4500" t="s">
        <v>49</v>
      </c>
      <c r="E4500" t="s">
        <v>66</v>
      </c>
      <c r="H4500" t="s">
        <v>54</v>
      </c>
      <c r="I4500" t="s">
        <v>2</v>
      </c>
      <c r="J4500" t="s">
        <v>52</v>
      </c>
      <c r="K4500" s="16">
        <v>13</v>
      </c>
      <c r="L4500" s="17">
        <v>713.18899999999996</v>
      </c>
      <c r="M4500" s="17">
        <v>57.055119999999995</v>
      </c>
      <c r="N4500" s="17">
        <v>31.341000000000001</v>
      </c>
      <c r="O4500" s="18">
        <f t="shared" si="143"/>
        <v>25.714119999999994</v>
      </c>
      <c r="P4500" s="17"/>
    </row>
    <row r="4501" spans="1:16" x14ac:dyDescent="0.2">
      <c r="A4501" s="5">
        <f t="shared" si="142"/>
        <v>2</v>
      </c>
      <c r="B4501" s="15">
        <v>45978</v>
      </c>
      <c r="C4501" t="s">
        <v>42</v>
      </c>
      <c r="D4501" t="s">
        <v>49</v>
      </c>
      <c r="E4501" t="s">
        <v>66</v>
      </c>
      <c r="H4501" t="s">
        <v>54</v>
      </c>
      <c r="I4501" t="s">
        <v>36</v>
      </c>
      <c r="J4501" t="s">
        <v>57</v>
      </c>
      <c r="K4501" s="16">
        <v>13</v>
      </c>
      <c r="L4501" s="17">
        <v>862.37800000000004</v>
      </c>
      <c r="M4501" s="17">
        <v>68.99024</v>
      </c>
      <c r="N4501" s="17">
        <v>26.385999999999999</v>
      </c>
      <c r="O4501" s="18">
        <f t="shared" si="143"/>
        <v>42.604240000000004</v>
      </c>
      <c r="P4501" s="17"/>
    </row>
    <row r="4502" spans="1:16" x14ac:dyDescent="0.2">
      <c r="A4502" s="5">
        <f t="shared" si="142"/>
        <v>2</v>
      </c>
      <c r="B4502" s="15">
        <v>45978</v>
      </c>
      <c r="C4502" t="s">
        <v>36</v>
      </c>
      <c r="D4502" t="s">
        <v>49</v>
      </c>
      <c r="E4502" t="s">
        <v>66</v>
      </c>
      <c r="H4502" t="s">
        <v>54</v>
      </c>
      <c r="I4502" t="s">
        <v>36</v>
      </c>
      <c r="J4502" t="s">
        <v>57</v>
      </c>
      <c r="K4502" s="16">
        <v>14</v>
      </c>
      <c r="L4502" s="17">
        <v>676.471</v>
      </c>
      <c r="M4502" s="17">
        <v>54.11768</v>
      </c>
      <c r="N4502" s="17">
        <v>23.094999999999999</v>
      </c>
      <c r="O4502" s="18">
        <f t="shared" si="143"/>
        <v>31.022680000000001</v>
      </c>
      <c r="P4502" s="17"/>
    </row>
    <row r="4503" spans="1:16" x14ac:dyDescent="0.2">
      <c r="A4503" s="5">
        <f t="shared" si="142"/>
        <v>2</v>
      </c>
      <c r="B4503" s="15">
        <v>45978</v>
      </c>
      <c r="C4503" t="s">
        <v>44</v>
      </c>
      <c r="D4503" t="s">
        <v>49</v>
      </c>
      <c r="E4503" t="s">
        <v>66</v>
      </c>
      <c r="H4503" t="s">
        <v>54</v>
      </c>
      <c r="I4503" t="s">
        <v>2</v>
      </c>
      <c r="J4503" t="s">
        <v>52</v>
      </c>
      <c r="K4503" s="16">
        <v>10</v>
      </c>
      <c r="L4503" s="17">
        <v>364.35</v>
      </c>
      <c r="M4503" s="17">
        <v>29.148000000000003</v>
      </c>
      <c r="N4503" s="17">
        <v>29.759</v>
      </c>
      <c r="O4503" s="18">
        <f t="shared" si="143"/>
        <v>-0.6109999999999971</v>
      </c>
      <c r="P4503" s="17"/>
    </row>
    <row r="4504" spans="1:16" x14ac:dyDescent="0.2">
      <c r="A4504" s="5">
        <f t="shared" si="142"/>
        <v>2</v>
      </c>
      <c r="B4504" s="15">
        <v>45978</v>
      </c>
      <c r="C4504" t="s">
        <v>46</v>
      </c>
      <c r="D4504" t="s">
        <v>49</v>
      </c>
      <c r="E4504" t="s">
        <v>66</v>
      </c>
      <c r="H4504" t="s">
        <v>51</v>
      </c>
      <c r="I4504" t="s">
        <v>2</v>
      </c>
      <c r="J4504" t="s">
        <v>117</v>
      </c>
      <c r="K4504" s="16">
        <v>10</v>
      </c>
      <c r="L4504" s="17">
        <v>533.13</v>
      </c>
      <c r="M4504" s="17">
        <v>42.650399999999998</v>
      </c>
      <c r="N4504" s="17">
        <v>39.726999999999997</v>
      </c>
      <c r="O4504" s="18">
        <f t="shared" si="143"/>
        <v>2.9234000000000009</v>
      </c>
      <c r="P4504" s="17"/>
    </row>
    <row r="4505" spans="1:16" x14ac:dyDescent="0.2">
      <c r="A4505" s="5">
        <f t="shared" si="142"/>
        <v>2</v>
      </c>
      <c r="B4505" s="15">
        <v>45978</v>
      </c>
      <c r="C4505" t="s">
        <v>48</v>
      </c>
      <c r="D4505" t="s">
        <v>49</v>
      </c>
      <c r="E4505" t="s">
        <v>66</v>
      </c>
      <c r="H4505" t="s">
        <v>54</v>
      </c>
      <c r="I4505" t="s">
        <v>42</v>
      </c>
      <c r="J4505" t="s">
        <v>57</v>
      </c>
      <c r="K4505" s="16">
        <v>8</v>
      </c>
      <c r="L4505" s="17">
        <v>364.01900000000001</v>
      </c>
      <c r="M4505" s="17">
        <v>29.12152</v>
      </c>
      <c r="N4505" s="17">
        <v>29.687000000000005</v>
      </c>
      <c r="O4505" s="18">
        <f t="shared" si="143"/>
        <v>-0.56548000000000442</v>
      </c>
      <c r="P4505" s="17"/>
    </row>
    <row r="4506" spans="1:16" x14ac:dyDescent="0.2">
      <c r="A4506" s="5">
        <f t="shared" si="142"/>
        <v>3</v>
      </c>
      <c r="B4506" s="15">
        <v>45979</v>
      </c>
      <c r="C4506" t="s">
        <v>32</v>
      </c>
      <c r="D4506" t="s">
        <v>49</v>
      </c>
      <c r="E4506" t="s">
        <v>71</v>
      </c>
      <c r="H4506" t="s">
        <v>35</v>
      </c>
      <c r="I4506" t="s">
        <v>39</v>
      </c>
      <c r="J4506" t="s">
        <v>57</v>
      </c>
      <c r="K4506" s="16">
        <v>7</v>
      </c>
      <c r="L4506" s="17">
        <v>240.24199999999999</v>
      </c>
      <c r="M4506" s="17">
        <v>19.219359999999998</v>
      </c>
      <c r="N4506" s="17">
        <v>39.597000000000001</v>
      </c>
      <c r="O4506" s="18">
        <f t="shared" si="143"/>
        <v>-20.377640000000003</v>
      </c>
      <c r="P4506" s="17"/>
    </row>
    <row r="4507" spans="1:16" x14ac:dyDescent="0.2">
      <c r="A4507" s="5">
        <f t="shared" si="142"/>
        <v>3</v>
      </c>
      <c r="B4507" s="15">
        <v>45979</v>
      </c>
      <c r="C4507" t="s">
        <v>39</v>
      </c>
      <c r="D4507" t="s">
        <v>49</v>
      </c>
      <c r="E4507" t="s">
        <v>71</v>
      </c>
      <c r="H4507" t="s">
        <v>54</v>
      </c>
      <c r="I4507" t="s">
        <v>2</v>
      </c>
      <c r="J4507" t="s">
        <v>52</v>
      </c>
      <c r="K4507" s="16">
        <v>9</v>
      </c>
      <c r="L4507" s="17">
        <v>372.27600000000001</v>
      </c>
      <c r="M4507" s="17">
        <v>29.782080000000001</v>
      </c>
      <c r="N4507" s="17">
        <v>35.726999999999997</v>
      </c>
      <c r="O4507" s="18">
        <f t="shared" si="143"/>
        <v>-5.9449199999999962</v>
      </c>
      <c r="P4507" s="17"/>
    </row>
    <row r="4508" spans="1:16" x14ac:dyDescent="0.2">
      <c r="A4508" s="5">
        <f t="shared" si="142"/>
        <v>3</v>
      </c>
      <c r="B4508" s="15">
        <v>45979</v>
      </c>
      <c r="C4508" t="s">
        <v>42</v>
      </c>
      <c r="D4508" t="s">
        <v>49</v>
      </c>
      <c r="E4508" t="s">
        <v>71</v>
      </c>
      <c r="H4508" t="s">
        <v>63</v>
      </c>
      <c r="I4508" t="s">
        <v>64</v>
      </c>
      <c r="J4508" t="s">
        <v>117</v>
      </c>
      <c r="K4508" s="16">
        <v>6</v>
      </c>
      <c r="L4508" s="17">
        <v>335.63600000000002</v>
      </c>
      <c r="M4508" s="17">
        <v>26.850880000000004</v>
      </c>
      <c r="N4508" s="17">
        <v>76.48899999999999</v>
      </c>
      <c r="O4508" s="18">
        <f t="shared" si="143"/>
        <v>-49.638119999999986</v>
      </c>
      <c r="P4508" s="17"/>
    </row>
    <row r="4509" spans="1:16" x14ac:dyDescent="0.2">
      <c r="A4509" s="5">
        <f t="shared" si="142"/>
        <v>3</v>
      </c>
      <c r="B4509" s="15">
        <v>45979</v>
      </c>
      <c r="C4509" t="s">
        <v>36</v>
      </c>
      <c r="D4509" t="s">
        <v>49</v>
      </c>
      <c r="E4509" t="s">
        <v>71</v>
      </c>
      <c r="H4509" t="s">
        <v>54</v>
      </c>
      <c r="I4509" t="s">
        <v>36</v>
      </c>
      <c r="J4509" t="s">
        <v>146</v>
      </c>
      <c r="K4509" s="16">
        <v>14</v>
      </c>
      <c r="L4509" s="17">
        <v>528.197</v>
      </c>
      <c r="M4509" s="17">
        <v>42.255760000000002</v>
      </c>
      <c r="N4509" s="17">
        <v>28.293000000000003</v>
      </c>
      <c r="O4509" s="18">
        <f t="shared" si="143"/>
        <v>13.962759999999999</v>
      </c>
      <c r="P4509" s="17"/>
    </row>
    <row r="4510" spans="1:16" x14ac:dyDescent="0.2">
      <c r="A4510" s="5">
        <f t="shared" si="142"/>
        <v>3</v>
      </c>
      <c r="B4510" s="15">
        <v>45979</v>
      </c>
      <c r="C4510" t="s">
        <v>44</v>
      </c>
      <c r="D4510" t="s">
        <v>49</v>
      </c>
      <c r="E4510" t="s">
        <v>71</v>
      </c>
      <c r="F4510" t="s">
        <v>53</v>
      </c>
      <c r="H4510" t="s">
        <v>54</v>
      </c>
      <c r="I4510" t="s">
        <v>39</v>
      </c>
      <c r="J4510" t="s">
        <v>146</v>
      </c>
      <c r="K4510" s="16">
        <v>16</v>
      </c>
      <c r="L4510" s="17">
        <v>6145.5320000000002</v>
      </c>
      <c r="M4510" s="17">
        <v>491.64256</v>
      </c>
      <c r="N4510" s="17">
        <v>65.397999999999996</v>
      </c>
      <c r="O4510" s="18">
        <f t="shared" si="143"/>
        <v>426.24455999999998</v>
      </c>
      <c r="P4510" s="17"/>
    </row>
    <row r="4511" spans="1:16" x14ac:dyDescent="0.2">
      <c r="A4511" s="5">
        <f t="shared" si="142"/>
        <v>3</v>
      </c>
      <c r="B4511" s="15">
        <v>45979</v>
      </c>
      <c r="C4511" t="s">
        <v>46</v>
      </c>
      <c r="D4511" t="s">
        <v>49</v>
      </c>
      <c r="E4511" t="s">
        <v>71</v>
      </c>
      <c r="H4511" t="s">
        <v>45</v>
      </c>
      <c r="I4511" t="s">
        <v>2</v>
      </c>
      <c r="J4511" t="s">
        <v>52</v>
      </c>
      <c r="K4511" s="16">
        <v>16</v>
      </c>
      <c r="L4511" s="17">
        <v>750.1</v>
      </c>
      <c r="M4511" s="17">
        <v>60.008000000000003</v>
      </c>
      <c r="N4511" s="17">
        <v>35.246000000000002</v>
      </c>
      <c r="O4511" s="18">
        <f t="shared" si="143"/>
        <v>24.762</v>
      </c>
      <c r="P4511" s="17"/>
    </row>
    <row r="4512" spans="1:16" x14ac:dyDescent="0.2">
      <c r="A4512" s="5">
        <f t="shared" si="142"/>
        <v>3</v>
      </c>
      <c r="B4512" s="15">
        <v>45979</v>
      </c>
      <c r="C4512" t="s">
        <v>48</v>
      </c>
      <c r="D4512" t="s">
        <v>49</v>
      </c>
      <c r="E4512" t="s">
        <v>71</v>
      </c>
      <c r="H4512" t="s">
        <v>54</v>
      </c>
      <c r="I4512" t="s">
        <v>42</v>
      </c>
      <c r="J4512" t="s">
        <v>146</v>
      </c>
      <c r="K4512" s="16">
        <v>14</v>
      </c>
      <c r="L4512" s="17">
        <v>736.80100000000004</v>
      </c>
      <c r="M4512" s="17">
        <v>58.944080000000007</v>
      </c>
      <c r="N4512" s="17">
        <v>27.520000000000003</v>
      </c>
      <c r="O4512" s="18">
        <f t="shared" si="143"/>
        <v>31.424080000000004</v>
      </c>
      <c r="P4512" s="17"/>
    </row>
    <row r="4513" spans="1:16" x14ac:dyDescent="0.2">
      <c r="A4513" s="5">
        <f t="shared" si="142"/>
        <v>3</v>
      </c>
      <c r="B4513" s="15">
        <v>45979</v>
      </c>
      <c r="C4513" t="s">
        <v>55</v>
      </c>
      <c r="D4513" t="s">
        <v>49</v>
      </c>
      <c r="E4513" t="s">
        <v>71</v>
      </c>
      <c r="H4513" t="s">
        <v>54</v>
      </c>
      <c r="I4513" t="s">
        <v>42</v>
      </c>
      <c r="J4513" t="s">
        <v>146</v>
      </c>
      <c r="K4513" s="16">
        <v>14</v>
      </c>
      <c r="L4513" s="17">
        <v>778.40899999999999</v>
      </c>
      <c r="M4513" s="17">
        <v>62.27272</v>
      </c>
      <c r="N4513" s="17">
        <v>27.332000000000004</v>
      </c>
      <c r="O4513" s="18">
        <f t="shared" si="143"/>
        <v>34.940719999999999</v>
      </c>
      <c r="P4513" s="17"/>
    </row>
    <row r="4514" spans="1:16" x14ac:dyDescent="0.2">
      <c r="A4514" s="5">
        <f t="shared" si="142"/>
        <v>3</v>
      </c>
      <c r="B4514" s="15">
        <v>45979</v>
      </c>
      <c r="C4514" t="s">
        <v>70</v>
      </c>
      <c r="D4514" t="s">
        <v>49</v>
      </c>
      <c r="E4514" t="s">
        <v>71</v>
      </c>
      <c r="H4514" t="s">
        <v>54</v>
      </c>
      <c r="I4514" t="s">
        <v>42</v>
      </c>
      <c r="J4514" t="s">
        <v>146</v>
      </c>
      <c r="K4514" s="16">
        <v>14</v>
      </c>
      <c r="L4514" s="17">
        <v>1020.583</v>
      </c>
      <c r="M4514" s="17">
        <v>81.646640000000005</v>
      </c>
      <c r="N4514" s="17">
        <v>40.234000000000002</v>
      </c>
      <c r="O4514" s="18">
        <f t="shared" si="143"/>
        <v>41.412640000000003</v>
      </c>
      <c r="P4514" s="17"/>
    </row>
    <row r="4515" spans="1:16" x14ac:dyDescent="0.2">
      <c r="A4515" s="5">
        <f t="shared" si="142"/>
        <v>3</v>
      </c>
      <c r="B4515" s="15">
        <v>45979</v>
      </c>
      <c r="C4515" t="s">
        <v>32</v>
      </c>
      <c r="D4515" t="s">
        <v>49</v>
      </c>
      <c r="E4515" t="s">
        <v>56</v>
      </c>
      <c r="H4515" t="s">
        <v>51</v>
      </c>
      <c r="I4515" t="s">
        <v>2</v>
      </c>
      <c r="J4515" t="s">
        <v>117</v>
      </c>
      <c r="K4515" s="16">
        <v>9</v>
      </c>
      <c r="L4515" s="17">
        <v>637.84400000000005</v>
      </c>
      <c r="M4515" s="17">
        <v>51.027520000000003</v>
      </c>
      <c r="N4515" s="17">
        <v>38.715000000000003</v>
      </c>
      <c r="O4515" s="18">
        <f t="shared" si="143"/>
        <v>12.312519999999999</v>
      </c>
      <c r="P4515" s="17"/>
    </row>
    <row r="4516" spans="1:16" x14ac:dyDescent="0.2">
      <c r="A4516" s="5">
        <f t="shared" si="142"/>
        <v>3</v>
      </c>
      <c r="B4516" s="15">
        <v>45979</v>
      </c>
      <c r="C4516" t="s">
        <v>39</v>
      </c>
      <c r="D4516" t="s">
        <v>49</v>
      </c>
      <c r="E4516" t="s">
        <v>56</v>
      </c>
      <c r="H4516" t="s">
        <v>54</v>
      </c>
      <c r="I4516" t="s">
        <v>42</v>
      </c>
      <c r="J4516" t="s">
        <v>57</v>
      </c>
      <c r="K4516" s="16">
        <v>10</v>
      </c>
      <c r="L4516" s="17">
        <v>493.44900000000001</v>
      </c>
      <c r="M4516" s="17">
        <v>39.475920000000002</v>
      </c>
      <c r="N4516" s="17">
        <v>31.039000000000001</v>
      </c>
      <c r="O4516" s="18">
        <f t="shared" si="143"/>
        <v>8.4369200000000006</v>
      </c>
      <c r="P4516" s="17"/>
    </row>
    <row r="4517" spans="1:16" x14ac:dyDescent="0.2">
      <c r="A4517" s="5">
        <f t="shared" si="142"/>
        <v>3</v>
      </c>
      <c r="B4517" s="15">
        <v>45979</v>
      </c>
      <c r="C4517" t="s">
        <v>42</v>
      </c>
      <c r="D4517" t="s">
        <v>49</v>
      </c>
      <c r="E4517" t="s">
        <v>56</v>
      </c>
      <c r="H4517" t="s">
        <v>54</v>
      </c>
      <c r="I4517" t="s">
        <v>36</v>
      </c>
      <c r="J4517" t="s">
        <v>57</v>
      </c>
      <c r="K4517" s="16">
        <v>11</v>
      </c>
      <c r="L4517" s="17">
        <v>645.93700000000001</v>
      </c>
      <c r="M4517" s="17">
        <v>51.674959999999999</v>
      </c>
      <c r="N4517" s="17">
        <v>26.167000000000002</v>
      </c>
      <c r="O4517" s="18">
        <f t="shared" si="143"/>
        <v>25.507959999999997</v>
      </c>
      <c r="P4517" s="17"/>
    </row>
    <row r="4518" spans="1:16" x14ac:dyDescent="0.2">
      <c r="A4518" s="5">
        <f t="shared" si="142"/>
        <v>3</v>
      </c>
      <c r="B4518" s="15">
        <v>45979</v>
      </c>
      <c r="C4518" t="s">
        <v>36</v>
      </c>
      <c r="D4518" t="s">
        <v>49</v>
      </c>
      <c r="E4518" t="s">
        <v>56</v>
      </c>
      <c r="H4518" t="s">
        <v>54</v>
      </c>
      <c r="I4518" t="s">
        <v>36</v>
      </c>
      <c r="J4518" t="s">
        <v>57</v>
      </c>
      <c r="K4518" s="16">
        <v>11</v>
      </c>
      <c r="L4518" s="17">
        <v>558.57000000000005</v>
      </c>
      <c r="M4518" s="17">
        <v>44.685600000000008</v>
      </c>
      <c r="N4518" s="17">
        <v>22.625</v>
      </c>
      <c r="O4518" s="18">
        <f t="shared" si="143"/>
        <v>22.060600000000008</v>
      </c>
      <c r="P4518" s="17"/>
    </row>
    <row r="4519" spans="1:16" x14ac:dyDescent="0.2">
      <c r="A4519" s="5">
        <f t="shared" si="142"/>
        <v>3</v>
      </c>
      <c r="B4519" s="15">
        <v>45979</v>
      </c>
      <c r="C4519" t="s">
        <v>44</v>
      </c>
      <c r="D4519" t="s">
        <v>49</v>
      </c>
      <c r="E4519" t="s">
        <v>56</v>
      </c>
      <c r="H4519" t="s">
        <v>45</v>
      </c>
      <c r="I4519" t="s">
        <v>2</v>
      </c>
      <c r="J4519" t="s">
        <v>52</v>
      </c>
      <c r="K4519" s="16">
        <v>11</v>
      </c>
      <c r="L4519" s="17">
        <v>493.62200000000001</v>
      </c>
      <c r="M4519" s="17">
        <v>39.489760000000004</v>
      </c>
      <c r="N4519" s="17">
        <v>22.567</v>
      </c>
      <c r="O4519" s="18">
        <f t="shared" si="143"/>
        <v>16.922760000000004</v>
      </c>
      <c r="P4519" s="17"/>
    </row>
    <row r="4520" spans="1:16" x14ac:dyDescent="0.2">
      <c r="A4520" s="5">
        <f t="shared" si="142"/>
        <v>3</v>
      </c>
      <c r="B4520" s="15">
        <v>45979</v>
      </c>
      <c r="C4520" t="s">
        <v>46</v>
      </c>
      <c r="D4520" t="s">
        <v>49</v>
      </c>
      <c r="E4520" t="s">
        <v>56</v>
      </c>
      <c r="H4520" t="s">
        <v>54</v>
      </c>
      <c r="I4520" t="s">
        <v>2</v>
      </c>
      <c r="J4520" t="s">
        <v>52</v>
      </c>
      <c r="K4520" s="16">
        <v>10</v>
      </c>
      <c r="L4520" s="17">
        <v>401.64299999999997</v>
      </c>
      <c r="M4520" s="17">
        <v>32.131439999999998</v>
      </c>
      <c r="N4520" s="17">
        <v>32.143000000000001</v>
      </c>
      <c r="O4520" s="18">
        <f t="shared" si="143"/>
        <v>-1.1560000000002901E-2</v>
      </c>
      <c r="P4520" s="17"/>
    </row>
    <row r="4521" spans="1:16" x14ac:dyDescent="0.2">
      <c r="A4521" s="5">
        <f t="shared" si="142"/>
        <v>3</v>
      </c>
      <c r="B4521" s="15">
        <v>45979</v>
      </c>
      <c r="C4521" t="s">
        <v>48</v>
      </c>
      <c r="D4521" t="s">
        <v>49</v>
      </c>
      <c r="E4521" t="s">
        <v>56</v>
      </c>
      <c r="H4521" t="s">
        <v>35</v>
      </c>
      <c r="I4521" t="s">
        <v>42</v>
      </c>
      <c r="J4521" t="s">
        <v>52</v>
      </c>
      <c r="K4521" s="16">
        <v>7</v>
      </c>
      <c r="L4521" s="17">
        <v>338.358</v>
      </c>
      <c r="M4521" s="17">
        <v>27.068640000000002</v>
      </c>
      <c r="N4521" s="17">
        <v>28.600999999999999</v>
      </c>
      <c r="O4521" s="18">
        <f t="shared" si="143"/>
        <v>-1.5323599999999971</v>
      </c>
      <c r="P4521" s="17"/>
    </row>
    <row r="4522" spans="1:16" x14ac:dyDescent="0.2">
      <c r="A4522" s="5">
        <f t="shared" si="142"/>
        <v>4</v>
      </c>
      <c r="B4522" s="15">
        <v>45980</v>
      </c>
      <c r="C4522" t="s">
        <v>32</v>
      </c>
      <c r="D4522" t="s">
        <v>33</v>
      </c>
      <c r="E4522" t="s">
        <v>96</v>
      </c>
      <c r="H4522" t="s">
        <v>35</v>
      </c>
      <c r="I4522" t="s">
        <v>42</v>
      </c>
      <c r="J4522" t="s">
        <v>43</v>
      </c>
      <c r="K4522" s="16">
        <v>7</v>
      </c>
      <c r="L4522" s="17">
        <v>177.59</v>
      </c>
      <c r="M4522" s="17">
        <v>14.2072</v>
      </c>
      <c r="N4522" s="17">
        <v>27.477</v>
      </c>
      <c r="O4522" s="18">
        <f t="shared" si="143"/>
        <v>-13.2698</v>
      </c>
      <c r="P4522" s="17"/>
    </row>
    <row r="4523" spans="1:16" x14ac:dyDescent="0.2">
      <c r="A4523" s="5">
        <f t="shared" si="142"/>
        <v>4</v>
      </c>
      <c r="B4523" s="15">
        <v>45980</v>
      </c>
      <c r="C4523" t="s">
        <v>39</v>
      </c>
      <c r="D4523" t="s">
        <v>33</v>
      </c>
      <c r="E4523" t="s">
        <v>96</v>
      </c>
      <c r="H4523" t="s">
        <v>35</v>
      </c>
      <c r="I4523" t="s">
        <v>42</v>
      </c>
      <c r="J4523" t="s">
        <v>52</v>
      </c>
      <c r="K4523" s="16">
        <v>8</v>
      </c>
      <c r="L4523" s="17">
        <v>290.41399999999999</v>
      </c>
      <c r="M4523" s="17">
        <v>23.23312</v>
      </c>
      <c r="N4523" s="17">
        <v>28.505000000000003</v>
      </c>
      <c r="O4523" s="18">
        <f t="shared" si="143"/>
        <v>-5.271880000000003</v>
      </c>
      <c r="P4523" s="17"/>
    </row>
    <row r="4524" spans="1:16" x14ac:dyDescent="0.2">
      <c r="A4524" s="5">
        <f t="shared" si="142"/>
        <v>4</v>
      </c>
      <c r="B4524" s="15">
        <v>45980</v>
      </c>
      <c r="C4524" t="s">
        <v>42</v>
      </c>
      <c r="D4524" t="s">
        <v>33</v>
      </c>
      <c r="E4524" t="s">
        <v>96</v>
      </c>
      <c r="H4524" t="s">
        <v>45</v>
      </c>
      <c r="I4524" t="s">
        <v>2</v>
      </c>
      <c r="J4524" t="s">
        <v>40</v>
      </c>
      <c r="K4524" s="16">
        <v>6</v>
      </c>
      <c r="L4524" s="17">
        <v>216.45400000000001</v>
      </c>
      <c r="M4524" s="17">
        <v>17.316320000000001</v>
      </c>
      <c r="N4524" s="17">
        <v>21.312000000000001</v>
      </c>
      <c r="O4524" s="18">
        <f t="shared" si="143"/>
        <v>-3.9956800000000001</v>
      </c>
      <c r="P4524" s="17"/>
    </row>
    <row r="4525" spans="1:16" x14ac:dyDescent="0.2">
      <c r="A4525" s="5">
        <f t="shared" si="142"/>
        <v>4</v>
      </c>
      <c r="B4525" s="15">
        <v>45980</v>
      </c>
      <c r="C4525" t="s">
        <v>36</v>
      </c>
      <c r="D4525" t="s">
        <v>33</v>
      </c>
      <c r="E4525" t="s">
        <v>96</v>
      </c>
      <c r="H4525" t="s">
        <v>45</v>
      </c>
      <c r="I4525" t="s">
        <v>2</v>
      </c>
      <c r="J4525" t="s">
        <v>43</v>
      </c>
      <c r="K4525" s="16">
        <v>8</v>
      </c>
      <c r="L4525" s="17">
        <v>359.19400000000002</v>
      </c>
      <c r="M4525" s="17">
        <v>28.735520000000001</v>
      </c>
      <c r="N4525" s="17">
        <v>21.393000000000001</v>
      </c>
      <c r="O4525" s="18">
        <f t="shared" si="143"/>
        <v>7.3425200000000004</v>
      </c>
      <c r="P4525" s="17"/>
    </row>
    <row r="4526" spans="1:16" x14ac:dyDescent="0.2">
      <c r="A4526" s="5">
        <f t="shared" si="142"/>
        <v>4</v>
      </c>
      <c r="B4526" s="15">
        <v>45980</v>
      </c>
      <c r="C4526" t="s">
        <v>44</v>
      </c>
      <c r="D4526" t="s">
        <v>33</v>
      </c>
      <c r="E4526" t="s">
        <v>96</v>
      </c>
      <c r="H4526" t="s">
        <v>35</v>
      </c>
      <c r="I4526" t="s">
        <v>36</v>
      </c>
      <c r="J4526" t="s">
        <v>52</v>
      </c>
      <c r="K4526" s="16">
        <v>9</v>
      </c>
      <c r="L4526" s="17">
        <v>324.63299999999998</v>
      </c>
      <c r="M4526" s="17">
        <v>25.97064</v>
      </c>
      <c r="N4526" s="17">
        <v>28.006</v>
      </c>
      <c r="O4526" s="18">
        <f t="shared" si="143"/>
        <v>-2.0353600000000007</v>
      </c>
      <c r="P4526" s="17"/>
    </row>
    <row r="4527" spans="1:16" x14ac:dyDescent="0.2">
      <c r="A4527" s="5">
        <f t="shared" si="142"/>
        <v>4</v>
      </c>
      <c r="B4527" s="15">
        <v>45980</v>
      </c>
      <c r="C4527" t="s">
        <v>46</v>
      </c>
      <c r="D4527" t="s">
        <v>33</v>
      </c>
      <c r="E4527" t="s">
        <v>96</v>
      </c>
      <c r="H4527" t="s">
        <v>35</v>
      </c>
      <c r="I4527" t="s">
        <v>36</v>
      </c>
      <c r="J4527" t="s">
        <v>52</v>
      </c>
      <c r="K4527" s="16">
        <v>12</v>
      </c>
      <c r="L4527" s="17">
        <v>438.45800000000003</v>
      </c>
      <c r="M4527" s="17">
        <v>35.076640000000005</v>
      </c>
      <c r="N4527" s="17">
        <v>24.356000000000002</v>
      </c>
      <c r="O4527" s="18">
        <f t="shared" si="143"/>
        <v>10.720640000000003</v>
      </c>
      <c r="P4527" s="17"/>
    </row>
    <row r="4528" spans="1:16" x14ac:dyDescent="0.2">
      <c r="A4528" s="5">
        <f t="shared" si="142"/>
        <v>4</v>
      </c>
      <c r="B4528" s="15">
        <v>45980</v>
      </c>
      <c r="C4528" t="s">
        <v>48</v>
      </c>
      <c r="D4528" t="s">
        <v>33</v>
      </c>
      <c r="E4528" t="s">
        <v>96</v>
      </c>
      <c r="H4528" t="s">
        <v>35</v>
      </c>
      <c r="I4528" t="s">
        <v>42</v>
      </c>
      <c r="J4528" t="s">
        <v>40</v>
      </c>
      <c r="K4528" s="16">
        <v>9</v>
      </c>
      <c r="L4528" s="17">
        <v>450.67700000000002</v>
      </c>
      <c r="M4528" s="17">
        <v>36.054160000000003</v>
      </c>
      <c r="N4528" s="17">
        <v>26.954000000000001</v>
      </c>
      <c r="O4528" s="18">
        <f t="shared" si="143"/>
        <v>9.1001600000000025</v>
      </c>
      <c r="P4528" s="17"/>
    </row>
    <row r="4529" spans="1:17" x14ac:dyDescent="0.2">
      <c r="A4529" s="5">
        <f t="shared" si="142"/>
        <v>4</v>
      </c>
      <c r="B4529" s="15">
        <v>45980</v>
      </c>
      <c r="C4529" t="s">
        <v>55</v>
      </c>
      <c r="D4529" t="s">
        <v>33</v>
      </c>
      <c r="E4529" t="s">
        <v>96</v>
      </c>
      <c r="H4529" t="s">
        <v>35</v>
      </c>
      <c r="I4529" t="s">
        <v>42</v>
      </c>
      <c r="J4529" t="s">
        <v>40</v>
      </c>
      <c r="K4529" s="16">
        <v>10</v>
      </c>
      <c r="L4529" s="17">
        <v>543.26499999999999</v>
      </c>
      <c r="M4529" s="17">
        <v>43.461199999999998</v>
      </c>
      <c r="N4529" s="17">
        <v>32.013000000000005</v>
      </c>
      <c r="O4529" s="18">
        <f t="shared" si="143"/>
        <v>11.448199999999993</v>
      </c>
      <c r="P4529" s="17"/>
    </row>
    <row r="4530" spans="1:17" x14ac:dyDescent="0.2">
      <c r="A4530" s="5">
        <f t="shared" si="142"/>
        <v>4</v>
      </c>
      <c r="B4530" s="15">
        <v>45980</v>
      </c>
      <c r="C4530" t="s">
        <v>32</v>
      </c>
      <c r="D4530" t="s">
        <v>49</v>
      </c>
      <c r="E4530" t="s">
        <v>185</v>
      </c>
      <c r="H4530" t="s">
        <v>51</v>
      </c>
      <c r="I4530" t="s">
        <v>2</v>
      </c>
      <c r="J4530" t="s">
        <v>52</v>
      </c>
      <c r="K4530" s="16">
        <v>11</v>
      </c>
      <c r="L4530" s="17">
        <v>692.57100000000003</v>
      </c>
      <c r="M4530" s="17">
        <v>55.405680000000004</v>
      </c>
      <c r="N4530" s="17">
        <v>22.592000000000002</v>
      </c>
      <c r="O4530" s="18">
        <f t="shared" si="143"/>
        <v>32.813680000000005</v>
      </c>
      <c r="P4530" s="17"/>
      <c r="Q4530" t="s">
        <v>2</v>
      </c>
    </row>
    <row r="4531" spans="1:17" x14ac:dyDescent="0.2">
      <c r="A4531" s="5">
        <f t="shared" si="142"/>
        <v>4</v>
      </c>
      <c r="B4531" s="15">
        <v>45980</v>
      </c>
      <c r="C4531" t="s">
        <v>39</v>
      </c>
      <c r="D4531" t="s">
        <v>49</v>
      </c>
      <c r="E4531" t="s">
        <v>185</v>
      </c>
      <c r="H4531" t="s">
        <v>54</v>
      </c>
      <c r="I4531" t="s">
        <v>2</v>
      </c>
      <c r="J4531" t="s">
        <v>52</v>
      </c>
      <c r="K4531" s="16">
        <v>12</v>
      </c>
      <c r="L4531" s="17">
        <v>765.65599999999995</v>
      </c>
      <c r="M4531" s="17">
        <v>61.252479999999998</v>
      </c>
      <c r="N4531" s="17">
        <v>30.742000000000004</v>
      </c>
      <c r="O4531" s="18">
        <f t="shared" si="143"/>
        <v>30.510479999999994</v>
      </c>
      <c r="P4531" s="17"/>
      <c r="Q4531" t="s">
        <v>2</v>
      </c>
    </row>
    <row r="4532" spans="1:17" x14ac:dyDescent="0.2">
      <c r="A4532" s="5">
        <f t="shared" si="142"/>
        <v>4</v>
      </c>
      <c r="B4532" s="15">
        <v>45980</v>
      </c>
      <c r="C4532" t="s">
        <v>42</v>
      </c>
      <c r="D4532" t="s">
        <v>49</v>
      </c>
      <c r="E4532" t="s">
        <v>185</v>
      </c>
      <c r="H4532" t="s">
        <v>192</v>
      </c>
      <c r="I4532" t="s">
        <v>36</v>
      </c>
      <c r="J4532" t="s">
        <v>57</v>
      </c>
      <c r="K4532" s="16">
        <v>11</v>
      </c>
      <c r="L4532" s="17">
        <v>421.36700000000002</v>
      </c>
      <c r="M4532" s="17">
        <v>33.709360000000004</v>
      </c>
      <c r="N4532" s="17">
        <v>18.768000000000004</v>
      </c>
      <c r="O4532" s="18">
        <f t="shared" si="143"/>
        <v>14.94136</v>
      </c>
      <c r="P4532" s="17"/>
    </row>
    <row r="4533" spans="1:17" x14ac:dyDescent="0.2">
      <c r="A4533" s="5">
        <f t="shared" si="142"/>
        <v>4</v>
      </c>
      <c r="B4533" s="15">
        <v>45980</v>
      </c>
      <c r="C4533" t="s">
        <v>36</v>
      </c>
      <c r="D4533" t="s">
        <v>49</v>
      </c>
      <c r="E4533" t="s">
        <v>185</v>
      </c>
      <c r="H4533" t="s">
        <v>54</v>
      </c>
      <c r="I4533" t="s">
        <v>2</v>
      </c>
      <c r="J4533" t="s">
        <v>52</v>
      </c>
      <c r="K4533" s="16">
        <v>12</v>
      </c>
      <c r="L4533" s="17">
        <v>624.08900000000006</v>
      </c>
      <c r="M4533" s="17">
        <v>49.927120000000002</v>
      </c>
      <c r="N4533" s="17">
        <v>28.472999999999999</v>
      </c>
      <c r="O4533" s="18">
        <f t="shared" si="143"/>
        <v>21.454120000000003</v>
      </c>
      <c r="P4533" s="17" t="s">
        <v>2</v>
      </c>
    </row>
    <row r="4534" spans="1:17" x14ac:dyDescent="0.2">
      <c r="A4534" s="5">
        <f t="shared" si="142"/>
        <v>5</v>
      </c>
      <c r="B4534" s="15">
        <v>45981</v>
      </c>
      <c r="C4534" t="s">
        <v>32</v>
      </c>
      <c r="D4534" t="s">
        <v>49</v>
      </c>
      <c r="E4534" t="s">
        <v>108</v>
      </c>
      <c r="H4534" t="s">
        <v>35</v>
      </c>
      <c r="I4534" t="s">
        <v>42</v>
      </c>
      <c r="J4534" t="s">
        <v>57</v>
      </c>
      <c r="K4534" s="16">
        <v>9</v>
      </c>
      <c r="L4534" s="17">
        <v>309.28399999999999</v>
      </c>
      <c r="M4534" s="17">
        <v>24.742719999999998</v>
      </c>
      <c r="N4534" s="17">
        <v>28.457999999999998</v>
      </c>
      <c r="O4534" s="18">
        <f t="shared" si="143"/>
        <v>-3.7152799999999999</v>
      </c>
      <c r="P4534" s="17"/>
    </row>
    <row r="4535" spans="1:17" x14ac:dyDescent="0.2">
      <c r="A4535" s="5">
        <f t="shared" si="142"/>
        <v>5</v>
      </c>
      <c r="B4535" s="15">
        <v>45981</v>
      </c>
      <c r="C4535" t="s">
        <v>39</v>
      </c>
      <c r="D4535" t="s">
        <v>49</v>
      </c>
      <c r="E4535" t="s">
        <v>108</v>
      </c>
      <c r="H4535" t="s">
        <v>54</v>
      </c>
      <c r="I4535" t="s">
        <v>42</v>
      </c>
      <c r="J4535" t="s">
        <v>146</v>
      </c>
      <c r="K4535" s="16">
        <v>15</v>
      </c>
      <c r="L4535" s="17">
        <v>544.07600000000002</v>
      </c>
      <c r="M4535" s="17">
        <v>43.52608</v>
      </c>
      <c r="N4535" s="17">
        <v>33.092999999999996</v>
      </c>
      <c r="O4535" s="18">
        <f t="shared" si="143"/>
        <v>10.433080000000004</v>
      </c>
      <c r="P4535" s="17"/>
    </row>
    <row r="4536" spans="1:17" x14ac:dyDescent="0.2">
      <c r="A4536" s="5">
        <f t="shared" si="142"/>
        <v>5</v>
      </c>
      <c r="B4536" s="15">
        <v>45981</v>
      </c>
      <c r="C4536" t="s">
        <v>42</v>
      </c>
      <c r="D4536" t="s">
        <v>49</v>
      </c>
      <c r="E4536" t="s">
        <v>108</v>
      </c>
      <c r="H4536" t="s">
        <v>54</v>
      </c>
      <c r="I4536" t="s">
        <v>42</v>
      </c>
      <c r="J4536" t="s">
        <v>146</v>
      </c>
      <c r="K4536" s="16">
        <v>15</v>
      </c>
      <c r="L4536" s="17">
        <v>611.98500000000001</v>
      </c>
      <c r="M4536" s="17">
        <v>48.958800000000004</v>
      </c>
      <c r="N4536" s="17">
        <v>30.067</v>
      </c>
      <c r="O4536" s="18">
        <f t="shared" si="143"/>
        <v>18.891800000000003</v>
      </c>
      <c r="P4536" s="17"/>
    </row>
    <row r="4537" spans="1:17" x14ac:dyDescent="0.2">
      <c r="A4537" s="5">
        <f t="shared" si="142"/>
        <v>5</v>
      </c>
      <c r="B4537" s="15">
        <v>45981</v>
      </c>
      <c r="C4537" t="s">
        <v>36</v>
      </c>
      <c r="D4537" t="s">
        <v>49</v>
      </c>
      <c r="E4537" t="s">
        <v>108</v>
      </c>
      <c r="H4537" t="s">
        <v>54</v>
      </c>
      <c r="I4537" t="s">
        <v>42</v>
      </c>
      <c r="J4537" t="s">
        <v>57</v>
      </c>
      <c r="K4537" s="16">
        <v>16</v>
      </c>
      <c r="L4537" s="17">
        <v>621.70600000000002</v>
      </c>
      <c r="M4537" s="17">
        <v>49.73648</v>
      </c>
      <c r="N4537" s="17">
        <v>31.269000000000002</v>
      </c>
      <c r="O4537" s="18">
        <f t="shared" si="143"/>
        <v>18.467479999999998</v>
      </c>
      <c r="P4537" s="17"/>
    </row>
    <row r="4538" spans="1:17" x14ac:dyDescent="0.2">
      <c r="A4538" s="5">
        <f t="shared" si="142"/>
        <v>5</v>
      </c>
      <c r="B4538" s="15">
        <v>45981</v>
      </c>
      <c r="C4538" t="s">
        <v>44</v>
      </c>
      <c r="D4538" t="s">
        <v>49</v>
      </c>
      <c r="E4538" t="s">
        <v>108</v>
      </c>
      <c r="H4538" t="s">
        <v>54</v>
      </c>
      <c r="I4538" t="s">
        <v>42</v>
      </c>
      <c r="J4538" t="s">
        <v>57</v>
      </c>
      <c r="K4538" s="16">
        <v>15</v>
      </c>
      <c r="L4538" s="17">
        <v>676.18399999999997</v>
      </c>
      <c r="M4538" s="17">
        <v>54.094719999999995</v>
      </c>
      <c r="N4538" s="17">
        <v>34.564</v>
      </c>
      <c r="O4538" s="18">
        <f t="shared" si="143"/>
        <v>19.530719999999995</v>
      </c>
      <c r="P4538" s="17"/>
    </row>
    <row r="4539" spans="1:17" x14ac:dyDescent="0.2">
      <c r="A4539" s="5">
        <f t="shared" si="142"/>
        <v>5</v>
      </c>
      <c r="B4539" s="15">
        <v>45981</v>
      </c>
      <c r="C4539" t="s">
        <v>46</v>
      </c>
      <c r="D4539" t="s">
        <v>49</v>
      </c>
      <c r="E4539" t="s">
        <v>108</v>
      </c>
      <c r="H4539" t="s">
        <v>54</v>
      </c>
      <c r="I4539" t="s">
        <v>36</v>
      </c>
      <c r="J4539" t="s">
        <v>57</v>
      </c>
      <c r="K4539" s="16">
        <v>15</v>
      </c>
      <c r="L4539" s="17">
        <v>662.55200000000002</v>
      </c>
      <c r="M4539" s="17">
        <v>53.004160000000006</v>
      </c>
      <c r="N4539" s="17">
        <v>26.625</v>
      </c>
      <c r="O4539" s="18">
        <f t="shared" si="143"/>
        <v>26.379160000000006</v>
      </c>
      <c r="P4539" s="17"/>
    </row>
    <row r="4540" spans="1:17" x14ac:dyDescent="0.2">
      <c r="A4540" s="5">
        <f t="shared" si="142"/>
        <v>5</v>
      </c>
      <c r="B4540" s="15">
        <v>45981</v>
      </c>
      <c r="C4540" t="s">
        <v>48</v>
      </c>
      <c r="D4540" t="s">
        <v>49</v>
      </c>
      <c r="E4540" t="s">
        <v>108</v>
      </c>
      <c r="H4540" t="s">
        <v>54</v>
      </c>
      <c r="I4540" t="s">
        <v>42</v>
      </c>
      <c r="J4540" t="s">
        <v>146</v>
      </c>
      <c r="K4540" s="16">
        <v>16</v>
      </c>
      <c r="L4540" s="17">
        <v>828.53099999999995</v>
      </c>
      <c r="M4540" s="17">
        <v>66.282479999999993</v>
      </c>
      <c r="N4540" s="17">
        <v>48.543999999999997</v>
      </c>
      <c r="O4540" s="18">
        <f t="shared" si="143"/>
        <v>17.738479999999996</v>
      </c>
      <c r="P4540" s="17"/>
    </row>
    <row r="4541" spans="1:17" x14ac:dyDescent="0.2">
      <c r="A4541" s="5">
        <f t="shared" si="142"/>
        <v>5</v>
      </c>
      <c r="B4541" s="15">
        <v>45981</v>
      </c>
      <c r="C4541" t="s">
        <v>55</v>
      </c>
      <c r="D4541" t="s">
        <v>49</v>
      </c>
      <c r="E4541" t="s">
        <v>108</v>
      </c>
      <c r="H4541" t="s">
        <v>54</v>
      </c>
      <c r="I4541" t="s">
        <v>42</v>
      </c>
      <c r="J4541" t="s">
        <v>146</v>
      </c>
      <c r="K4541" s="16">
        <v>16</v>
      </c>
      <c r="L4541" s="17">
        <v>902.69600000000003</v>
      </c>
      <c r="M4541" s="17">
        <v>72.215680000000006</v>
      </c>
      <c r="N4541" s="17">
        <v>28.839000000000002</v>
      </c>
      <c r="O4541" s="18">
        <f t="shared" si="143"/>
        <v>43.376680000000007</v>
      </c>
      <c r="P4541" s="17"/>
    </row>
    <row r="4542" spans="1:17" x14ac:dyDescent="0.2">
      <c r="A4542" s="5">
        <f t="shared" si="142"/>
        <v>6</v>
      </c>
      <c r="B4542" s="15">
        <v>45982</v>
      </c>
      <c r="C4542" t="s">
        <v>32</v>
      </c>
      <c r="D4542" t="s">
        <v>49</v>
      </c>
      <c r="E4542" t="s">
        <v>107</v>
      </c>
      <c r="H4542" t="s">
        <v>35</v>
      </c>
      <c r="I4542" t="s">
        <v>32</v>
      </c>
      <c r="J4542" t="s">
        <v>57</v>
      </c>
      <c r="K4542" s="16">
        <v>8</v>
      </c>
      <c r="L4542" s="17">
        <v>296.93299999999999</v>
      </c>
      <c r="M4542" s="17">
        <v>23.754639999999998</v>
      </c>
      <c r="N4542" s="17">
        <v>60.048999999999999</v>
      </c>
      <c r="O4542" s="18">
        <f t="shared" si="143"/>
        <v>-36.294359999999998</v>
      </c>
      <c r="P4542" s="17"/>
    </row>
    <row r="4543" spans="1:17" x14ac:dyDescent="0.2">
      <c r="A4543" s="5">
        <f t="shared" si="142"/>
        <v>6</v>
      </c>
      <c r="B4543" s="15">
        <v>45982</v>
      </c>
      <c r="C4543" t="s">
        <v>39</v>
      </c>
      <c r="D4543" t="s">
        <v>33</v>
      </c>
      <c r="E4543" t="s">
        <v>107</v>
      </c>
      <c r="H4543" t="s">
        <v>35</v>
      </c>
      <c r="I4543" t="s">
        <v>32</v>
      </c>
      <c r="J4543" t="s">
        <v>43</v>
      </c>
      <c r="K4543" s="16">
        <v>7</v>
      </c>
      <c r="L4543" s="17">
        <v>225.71299999999999</v>
      </c>
      <c r="M4543" s="17">
        <v>18.057040000000001</v>
      </c>
      <c r="N4543" s="17">
        <v>79.002999999999986</v>
      </c>
      <c r="O4543" s="18">
        <f t="shared" si="143"/>
        <v>-60.945959999999985</v>
      </c>
      <c r="P4543" s="17"/>
    </row>
    <row r="4544" spans="1:17" x14ac:dyDescent="0.2">
      <c r="A4544" s="5">
        <f t="shared" si="142"/>
        <v>6</v>
      </c>
      <c r="B4544" s="15">
        <v>45982</v>
      </c>
      <c r="C4544" t="s">
        <v>42</v>
      </c>
      <c r="D4544" t="s">
        <v>49</v>
      </c>
      <c r="E4544" t="s">
        <v>107</v>
      </c>
      <c r="H4544" t="s">
        <v>35</v>
      </c>
      <c r="I4544" t="s">
        <v>42</v>
      </c>
      <c r="J4544" t="s">
        <v>52</v>
      </c>
      <c r="K4544" s="16">
        <v>13</v>
      </c>
      <c r="L4544" s="17">
        <v>439.09</v>
      </c>
      <c r="M4544" s="17">
        <v>35.127200000000002</v>
      </c>
      <c r="N4544" s="17">
        <v>21.747999999999998</v>
      </c>
      <c r="O4544" s="18">
        <f t="shared" si="143"/>
        <v>13.379200000000004</v>
      </c>
      <c r="P4544" s="17"/>
    </row>
    <row r="4545" spans="1:17" x14ac:dyDescent="0.2">
      <c r="A4545" s="5">
        <f t="shared" si="142"/>
        <v>6</v>
      </c>
      <c r="B4545" s="15">
        <v>45982</v>
      </c>
      <c r="C4545" t="s">
        <v>36</v>
      </c>
      <c r="D4545" t="s">
        <v>33</v>
      </c>
      <c r="E4545" t="s">
        <v>107</v>
      </c>
      <c r="H4545" t="s">
        <v>35</v>
      </c>
      <c r="I4545" t="s">
        <v>42</v>
      </c>
      <c r="J4545" t="s">
        <v>110</v>
      </c>
      <c r="K4545" s="16">
        <v>9</v>
      </c>
      <c r="L4545" s="17">
        <v>346.22800000000001</v>
      </c>
      <c r="M4545" s="17">
        <v>27.698240000000002</v>
      </c>
      <c r="N4545" s="17">
        <v>28.505000000000003</v>
      </c>
      <c r="O4545" s="18">
        <f t="shared" si="143"/>
        <v>-0.80676000000000059</v>
      </c>
      <c r="P4545" s="17"/>
    </row>
    <row r="4546" spans="1:17" x14ac:dyDescent="0.2">
      <c r="A4546" s="5">
        <f t="shared" si="142"/>
        <v>6</v>
      </c>
      <c r="B4546" s="15">
        <v>45982</v>
      </c>
      <c r="C4546" t="s">
        <v>44</v>
      </c>
      <c r="D4546" t="s">
        <v>49</v>
      </c>
      <c r="E4546" t="s">
        <v>107</v>
      </c>
      <c r="H4546" t="s">
        <v>54</v>
      </c>
      <c r="I4546" t="s">
        <v>36</v>
      </c>
      <c r="J4546" t="s">
        <v>57</v>
      </c>
      <c r="K4546" s="16">
        <v>12</v>
      </c>
      <c r="L4546" s="17">
        <v>479.71899999999999</v>
      </c>
      <c r="M4546" s="17">
        <v>38.377519999999997</v>
      </c>
      <c r="N4546" s="17">
        <v>23.574999999999999</v>
      </c>
      <c r="O4546" s="18">
        <f t="shared" si="143"/>
        <v>14.802519999999998</v>
      </c>
      <c r="P4546" s="17"/>
    </row>
    <row r="4547" spans="1:17" x14ac:dyDescent="0.2">
      <c r="A4547" s="5">
        <f t="shared" si="142"/>
        <v>6</v>
      </c>
      <c r="B4547" s="15">
        <v>45982</v>
      </c>
      <c r="C4547" t="s">
        <v>46</v>
      </c>
      <c r="D4547" t="s">
        <v>33</v>
      </c>
      <c r="E4547" t="s">
        <v>107</v>
      </c>
      <c r="H4547" t="s">
        <v>35</v>
      </c>
      <c r="I4547" t="s">
        <v>42</v>
      </c>
      <c r="J4547" t="s">
        <v>52</v>
      </c>
      <c r="K4547" s="16">
        <v>10</v>
      </c>
      <c r="L4547" s="17">
        <v>469.25700000000001</v>
      </c>
      <c r="M4547" s="17">
        <v>37.540559999999999</v>
      </c>
      <c r="N4547" s="17">
        <v>28.213000000000001</v>
      </c>
      <c r="O4547" s="18">
        <f t="shared" si="143"/>
        <v>9.3275599999999983</v>
      </c>
      <c r="P4547" s="17"/>
    </row>
    <row r="4548" spans="1:17" x14ac:dyDescent="0.2">
      <c r="A4548" s="5">
        <f t="shared" si="142"/>
        <v>6</v>
      </c>
      <c r="B4548" s="15">
        <v>45982</v>
      </c>
      <c r="C4548" t="s">
        <v>48</v>
      </c>
      <c r="D4548" t="s">
        <v>49</v>
      </c>
      <c r="E4548" t="s">
        <v>107</v>
      </c>
      <c r="H4548" t="s">
        <v>54</v>
      </c>
      <c r="I4548" t="s">
        <v>36</v>
      </c>
      <c r="J4548" t="s">
        <v>57</v>
      </c>
      <c r="K4548" s="16">
        <v>13</v>
      </c>
      <c r="L4548" s="17">
        <v>589.73400000000004</v>
      </c>
      <c r="M4548" s="17">
        <v>47.178720000000006</v>
      </c>
      <c r="N4548" s="17">
        <v>25.201000000000001</v>
      </c>
      <c r="O4548" s="18">
        <f t="shared" si="143"/>
        <v>21.977720000000005</v>
      </c>
      <c r="P4548" s="17"/>
    </row>
    <row r="4549" spans="1:17" x14ac:dyDescent="0.2">
      <c r="A4549" s="5">
        <f t="shared" si="142"/>
        <v>6</v>
      </c>
      <c r="B4549" s="15">
        <v>45982</v>
      </c>
      <c r="C4549" t="s">
        <v>55</v>
      </c>
      <c r="D4549" t="s">
        <v>49</v>
      </c>
      <c r="E4549" t="s">
        <v>107</v>
      </c>
      <c r="H4549" t="s">
        <v>54</v>
      </c>
      <c r="I4549" t="s">
        <v>42</v>
      </c>
      <c r="J4549" t="s">
        <v>57</v>
      </c>
      <c r="K4549" s="16">
        <v>12</v>
      </c>
      <c r="L4549" s="17">
        <v>602.00699999999995</v>
      </c>
      <c r="M4549" s="17">
        <v>48.160559999999997</v>
      </c>
      <c r="N4549" s="17">
        <v>31.277000000000005</v>
      </c>
      <c r="O4549" s="18">
        <f t="shared" si="143"/>
        <v>16.883559999999992</v>
      </c>
      <c r="P4549" s="17"/>
    </row>
    <row r="4550" spans="1:17" x14ac:dyDescent="0.2">
      <c r="A4550" s="5">
        <f t="shared" si="142"/>
        <v>7</v>
      </c>
      <c r="B4550" s="15">
        <v>45983</v>
      </c>
      <c r="C4550" t="s">
        <v>32</v>
      </c>
      <c r="D4550" t="s">
        <v>33</v>
      </c>
      <c r="E4550" t="s">
        <v>115</v>
      </c>
      <c r="H4550" t="s">
        <v>35</v>
      </c>
      <c r="I4550" t="s">
        <v>32</v>
      </c>
      <c r="J4550" t="s">
        <v>52</v>
      </c>
      <c r="K4550" s="16">
        <v>6</v>
      </c>
      <c r="L4550" s="17">
        <v>136.71700000000001</v>
      </c>
      <c r="M4550" s="17">
        <v>10.937360000000002</v>
      </c>
      <c r="N4550" s="17">
        <v>37.541000000000004</v>
      </c>
      <c r="O4550" s="18">
        <f t="shared" si="143"/>
        <v>-26.603640000000002</v>
      </c>
      <c r="P4550" s="17"/>
    </row>
    <row r="4551" spans="1:17" x14ac:dyDescent="0.2">
      <c r="A4551" s="5">
        <f t="shared" si="142"/>
        <v>7</v>
      </c>
      <c r="B4551" s="15">
        <v>45983</v>
      </c>
      <c r="C4551" t="s">
        <v>39</v>
      </c>
      <c r="D4551" t="s">
        <v>33</v>
      </c>
      <c r="E4551" t="s">
        <v>115</v>
      </c>
      <c r="H4551" t="s">
        <v>45</v>
      </c>
      <c r="I4551" t="s">
        <v>2</v>
      </c>
      <c r="J4551" t="s">
        <v>52</v>
      </c>
      <c r="K4551" s="16">
        <v>9</v>
      </c>
      <c r="L4551" s="17">
        <v>238.041</v>
      </c>
      <c r="M4551" s="17">
        <v>19.043279999999999</v>
      </c>
      <c r="N4551" s="17">
        <v>21.913</v>
      </c>
      <c r="O4551" s="18">
        <f t="shared" si="143"/>
        <v>-2.8697200000000009</v>
      </c>
      <c r="P4551" s="17"/>
    </row>
    <row r="4552" spans="1:17" x14ac:dyDescent="0.2">
      <c r="A4552" s="5">
        <f t="shared" si="142"/>
        <v>7</v>
      </c>
      <c r="B4552" s="15">
        <v>45983</v>
      </c>
      <c r="C4552" t="s">
        <v>42</v>
      </c>
      <c r="D4552" t="s">
        <v>33</v>
      </c>
      <c r="E4552" t="s">
        <v>115</v>
      </c>
      <c r="H4552" t="s">
        <v>35</v>
      </c>
      <c r="I4552" t="s">
        <v>39</v>
      </c>
      <c r="J4552" t="s">
        <v>43</v>
      </c>
      <c r="K4552" s="16">
        <v>8</v>
      </c>
      <c r="L4552" s="17">
        <v>324.45400000000001</v>
      </c>
      <c r="M4552" s="17">
        <v>25.956320000000002</v>
      </c>
      <c r="N4552" s="17">
        <v>32.055000000000007</v>
      </c>
      <c r="O4552" s="18">
        <f t="shared" si="143"/>
        <v>-6.0986800000000052</v>
      </c>
      <c r="P4552" s="17"/>
    </row>
    <row r="4553" spans="1:17" x14ac:dyDescent="0.2">
      <c r="A4553" s="5">
        <f t="shared" si="142"/>
        <v>7</v>
      </c>
      <c r="B4553" s="15">
        <v>45983</v>
      </c>
      <c r="C4553" t="s">
        <v>36</v>
      </c>
      <c r="D4553" t="s">
        <v>33</v>
      </c>
      <c r="E4553" t="s">
        <v>115</v>
      </c>
      <c r="H4553" t="s">
        <v>35</v>
      </c>
      <c r="I4553" t="s">
        <v>39</v>
      </c>
      <c r="J4553" t="s">
        <v>40</v>
      </c>
      <c r="K4553" s="16">
        <v>7</v>
      </c>
      <c r="L4553" s="17">
        <v>421.09199999999998</v>
      </c>
      <c r="M4553" s="17">
        <v>33.687359999999998</v>
      </c>
      <c r="N4553" s="17">
        <v>35.302000000000007</v>
      </c>
      <c r="O4553" s="18">
        <f t="shared" si="143"/>
        <v>-1.6146400000000085</v>
      </c>
      <c r="P4553" s="17"/>
    </row>
    <row r="4554" spans="1:17" x14ac:dyDescent="0.2">
      <c r="A4554" s="5">
        <f t="shared" si="142"/>
        <v>7</v>
      </c>
      <c r="B4554" s="15">
        <v>45983</v>
      </c>
      <c r="C4554" t="s">
        <v>44</v>
      </c>
      <c r="D4554" t="s">
        <v>33</v>
      </c>
      <c r="E4554" t="s">
        <v>115</v>
      </c>
      <c r="H4554" t="s">
        <v>54</v>
      </c>
      <c r="I4554" t="s">
        <v>2</v>
      </c>
      <c r="J4554" t="s">
        <v>43</v>
      </c>
      <c r="K4554" s="16">
        <v>7</v>
      </c>
      <c r="L4554" s="17">
        <v>244.7</v>
      </c>
      <c r="M4554" s="17">
        <v>19.576000000000001</v>
      </c>
      <c r="N4554" s="17">
        <v>48.087000000000003</v>
      </c>
      <c r="O4554" s="18">
        <f t="shared" si="143"/>
        <v>-28.511000000000003</v>
      </c>
      <c r="P4554" s="17"/>
    </row>
    <row r="4555" spans="1:17" x14ac:dyDescent="0.2">
      <c r="A4555" s="5">
        <f t="shared" si="142"/>
        <v>7</v>
      </c>
      <c r="B4555" s="15">
        <v>45983</v>
      </c>
      <c r="C4555" t="s">
        <v>46</v>
      </c>
      <c r="D4555" t="s">
        <v>33</v>
      </c>
      <c r="E4555" t="s">
        <v>115</v>
      </c>
      <c r="F4555" t="s">
        <v>95</v>
      </c>
      <c r="H4555" t="s">
        <v>35</v>
      </c>
      <c r="I4555" t="s">
        <v>39</v>
      </c>
      <c r="J4555" t="s">
        <v>52</v>
      </c>
      <c r="K4555" s="16">
        <v>5</v>
      </c>
      <c r="L4555" s="17">
        <v>12.359</v>
      </c>
      <c r="M4555" s="17">
        <v>0.98872000000000004</v>
      </c>
      <c r="N4555" s="17">
        <v>33.695</v>
      </c>
      <c r="O4555" s="18">
        <f t="shared" si="143"/>
        <v>-32.70628</v>
      </c>
      <c r="P4555" s="17"/>
    </row>
    <row r="4556" spans="1:17" x14ac:dyDescent="0.2">
      <c r="A4556" s="5">
        <f t="shared" si="142"/>
        <v>7</v>
      </c>
      <c r="B4556" s="15">
        <v>45983</v>
      </c>
      <c r="C4556" t="s">
        <v>48</v>
      </c>
      <c r="D4556" t="s">
        <v>33</v>
      </c>
      <c r="E4556" t="s">
        <v>115</v>
      </c>
      <c r="F4556" t="s">
        <v>95</v>
      </c>
      <c r="H4556" t="s">
        <v>54</v>
      </c>
      <c r="I4556" t="s">
        <v>2</v>
      </c>
      <c r="J4556" t="s">
        <v>40</v>
      </c>
      <c r="K4556" s="16">
        <v>8</v>
      </c>
      <c r="L4556" s="17">
        <v>16.164000000000001</v>
      </c>
      <c r="M4556" s="17">
        <v>1.29312</v>
      </c>
      <c r="N4556" s="17">
        <v>33.413999999999994</v>
      </c>
      <c r="O4556" s="18">
        <f t="shared" si="143"/>
        <v>-32.120879999999993</v>
      </c>
      <c r="P4556" s="17"/>
    </row>
    <row r="4557" spans="1:17" x14ac:dyDescent="0.2">
      <c r="A4557" s="5">
        <f t="shared" si="142"/>
        <v>7</v>
      </c>
      <c r="B4557" s="15">
        <v>45983</v>
      </c>
      <c r="C4557" t="s">
        <v>55</v>
      </c>
      <c r="D4557" t="s">
        <v>33</v>
      </c>
      <c r="E4557" t="s">
        <v>115</v>
      </c>
      <c r="F4557" t="s">
        <v>95</v>
      </c>
      <c r="H4557" t="s">
        <v>54</v>
      </c>
      <c r="I4557" t="s">
        <v>2</v>
      </c>
      <c r="J4557" t="s">
        <v>43</v>
      </c>
      <c r="K4557" s="16">
        <v>5</v>
      </c>
      <c r="L4557" s="17">
        <v>8.6630000000000003</v>
      </c>
      <c r="M4557" s="17">
        <v>0.69303999999999999</v>
      </c>
      <c r="N4557" s="17">
        <v>28.63</v>
      </c>
      <c r="O4557" s="18">
        <f t="shared" si="143"/>
        <v>-27.936959999999999</v>
      </c>
      <c r="P4557" s="17"/>
    </row>
    <row r="4558" spans="1:17" x14ac:dyDescent="0.2">
      <c r="A4558" s="5">
        <f t="shared" si="142"/>
        <v>7</v>
      </c>
      <c r="B4558" s="15">
        <v>45983</v>
      </c>
      <c r="C4558" t="s">
        <v>32</v>
      </c>
      <c r="D4558" t="s">
        <v>49</v>
      </c>
      <c r="E4558" t="s">
        <v>96</v>
      </c>
      <c r="H4558" t="s">
        <v>73</v>
      </c>
      <c r="I4558" t="s">
        <v>2</v>
      </c>
      <c r="J4558" t="s">
        <v>117</v>
      </c>
      <c r="K4558" s="16">
        <v>10</v>
      </c>
      <c r="L4558" s="17">
        <v>459.81167999999997</v>
      </c>
      <c r="M4558" s="17">
        <v>36.784934399999997</v>
      </c>
      <c r="N4558" s="17">
        <v>54.058999999999997</v>
      </c>
      <c r="O4558" s="18">
        <f t="shared" si="143"/>
        <v>-17.2740656</v>
      </c>
      <c r="P4558" s="17"/>
      <c r="Q4558" t="s">
        <v>193</v>
      </c>
    </row>
    <row r="4559" spans="1:17" x14ac:dyDescent="0.2">
      <c r="A4559" s="5">
        <f t="shared" ref="A4559:A4622" si="144">WEEKDAY(B4559)</f>
        <v>7</v>
      </c>
      <c r="B4559" s="15">
        <v>45983</v>
      </c>
      <c r="C4559" t="s">
        <v>39</v>
      </c>
      <c r="D4559" t="s">
        <v>49</v>
      </c>
      <c r="E4559" t="s">
        <v>96</v>
      </c>
      <c r="H4559" t="s">
        <v>73</v>
      </c>
      <c r="I4559" t="s">
        <v>2</v>
      </c>
      <c r="J4559" t="s">
        <v>117</v>
      </c>
      <c r="K4559" s="16">
        <v>8</v>
      </c>
      <c r="L4559" s="17">
        <v>461.95174999999995</v>
      </c>
      <c r="M4559" s="17">
        <v>36.956139999999998</v>
      </c>
      <c r="N4559" s="17">
        <v>45.308</v>
      </c>
      <c r="O4559" s="18">
        <f t="shared" ref="O4559:O4622" si="145">M4559-N4559</f>
        <v>-8.3518600000000021</v>
      </c>
      <c r="P4559" s="17"/>
      <c r="Q4559" t="s">
        <v>193</v>
      </c>
    </row>
    <row r="4560" spans="1:17" x14ac:dyDescent="0.2">
      <c r="A4560" s="5">
        <f t="shared" si="144"/>
        <v>7</v>
      </c>
      <c r="B4560" s="15">
        <v>45983</v>
      </c>
      <c r="C4560" t="s">
        <v>42</v>
      </c>
      <c r="D4560" t="s">
        <v>49</v>
      </c>
      <c r="E4560" t="s">
        <v>96</v>
      </c>
      <c r="H4560" t="s">
        <v>63</v>
      </c>
      <c r="I4560" t="s">
        <v>148</v>
      </c>
      <c r="J4560" t="s">
        <v>128</v>
      </c>
      <c r="K4560" s="16">
        <v>8</v>
      </c>
      <c r="L4560" s="17">
        <v>549.25927999999999</v>
      </c>
      <c r="M4560" s="17">
        <v>43.940742399999998</v>
      </c>
      <c r="N4560" s="17">
        <v>75.52</v>
      </c>
      <c r="O4560" s="18">
        <f t="shared" si="145"/>
        <v>-31.579257599999998</v>
      </c>
      <c r="P4560" s="17"/>
      <c r="Q4560" t="s">
        <v>193</v>
      </c>
    </row>
    <row r="4561" spans="1:17" x14ac:dyDescent="0.2">
      <c r="A4561" s="5">
        <f t="shared" si="144"/>
        <v>7</v>
      </c>
      <c r="B4561" s="15">
        <v>45983</v>
      </c>
      <c r="C4561" t="s">
        <v>36</v>
      </c>
      <c r="D4561" t="s">
        <v>49</v>
      </c>
      <c r="E4561" t="s">
        <v>96</v>
      </c>
      <c r="H4561" t="s">
        <v>35</v>
      </c>
      <c r="I4561" t="s">
        <v>32</v>
      </c>
      <c r="J4561" t="s">
        <v>146</v>
      </c>
      <c r="K4561" s="16">
        <v>8</v>
      </c>
      <c r="L4561" s="17">
        <v>642.55655000000002</v>
      </c>
      <c r="M4561" s="17">
        <v>51.404524000000002</v>
      </c>
      <c r="N4561" s="17">
        <v>48.391999999999996</v>
      </c>
      <c r="O4561" s="18">
        <f t="shared" si="145"/>
        <v>3.0125240000000062</v>
      </c>
      <c r="P4561" s="17"/>
      <c r="Q4561" t="s">
        <v>193</v>
      </c>
    </row>
    <row r="4562" spans="1:17" x14ac:dyDescent="0.2">
      <c r="A4562" s="5">
        <f t="shared" si="144"/>
        <v>7</v>
      </c>
      <c r="B4562" s="15">
        <v>45983</v>
      </c>
      <c r="C4562" t="s">
        <v>44</v>
      </c>
      <c r="D4562" t="s">
        <v>49</v>
      </c>
      <c r="E4562" t="s">
        <v>96</v>
      </c>
      <c r="H4562" t="s">
        <v>35</v>
      </c>
      <c r="I4562" t="s">
        <v>32</v>
      </c>
      <c r="J4562" t="s">
        <v>57</v>
      </c>
      <c r="K4562" s="16">
        <v>5</v>
      </c>
      <c r="L4562" s="17">
        <v>286.54369000000003</v>
      </c>
      <c r="M4562" s="17">
        <v>22.923495200000001</v>
      </c>
      <c r="N4562" s="17">
        <v>46.811999999999998</v>
      </c>
      <c r="O4562" s="18">
        <f t="shared" si="145"/>
        <v>-23.888504799999996</v>
      </c>
      <c r="P4562" s="17"/>
      <c r="Q4562" t="s">
        <v>193</v>
      </c>
    </row>
    <row r="4563" spans="1:17" x14ac:dyDescent="0.2">
      <c r="A4563" s="5">
        <f t="shared" si="144"/>
        <v>7</v>
      </c>
      <c r="B4563" s="15">
        <v>45983</v>
      </c>
      <c r="C4563" t="s">
        <v>46</v>
      </c>
      <c r="D4563" t="s">
        <v>49</v>
      </c>
      <c r="E4563" t="s">
        <v>96</v>
      </c>
      <c r="H4563" t="s">
        <v>62</v>
      </c>
      <c r="I4563" t="s">
        <v>2</v>
      </c>
      <c r="J4563" t="s">
        <v>57</v>
      </c>
      <c r="K4563" s="16">
        <v>10</v>
      </c>
      <c r="L4563" s="17">
        <v>682.75427999999999</v>
      </c>
      <c r="M4563" s="17">
        <v>54.620342399999998</v>
      </c>
      <c r="N4563" s="17">
        <v>50.639000000000003</v>
      </c>
      <c r="O4563" s="18">
        <f t="shared" si="145"/>
        <v>3.9813423999999955</v>
      </c>
      <c r="P4563" s="17"/>
      <c r="Q4563" t="s">
        <v>193</v>
      </c>
    </row>
    <row r="4564" spans="1:17" x14ac:dyDescent="0.2">
      <c r="A4564" s="5">
        <f t="shared" si="144"/>
        <v>7</v>
      </c>
      <c r="B4564" s="15">
        <v>45983</v>
      </c>
      <c r="C4564" t="s">
        <v>48</v>
      </c>
      <c r="D4564" t="s">
        <v>49</v>
      </c>
      <c r="E4564" t="s">
        <v>96</v>
      </c>
      <c r="H4564" t="s">
        <v>63</v>
      </c>
      <c r="I4564" t="s">
        <v>121</v>
      </c>
      <c r="J4564" t="s">
        <v>194</v>
      </c>
      <c r="K4564" s="16">
        <v>9</v>
      </c>
      <c r="L4564" s="17">
        <v>201.92372</v>
      </c>
      <c r="M4564" s="17">
        <v>16.153897600000001</v>
      </c>
      <c r="N4564" s="17">
        <v>54.28</v>
      </c>
      <c r="O4564" s="18">
        <f t="shared" si="145"/>
        <v>-38.126102400000001</v>
      </c>
      <c r="P4564" s="17"/>
      <c r="Q4564" t="s">
        <v>193</v>
      </c>
    </row>
    <row r="4565" spans="1:17" x14ac:dyDescent="0.2">
      <c r="A4565" s="5">
        <f t="shared" si="144"/>
        <v>7</v>
      </c>
      <c r="B4565" s="15">
        <v>45983</v>
      </c>
      <c r="C4565" t="s">
        <v>55</v>
      </c>
      <c r="D4565" t="s">
        <v>49</v>
      </c>
      <c r="E4565" t="s">
        <v>96</v>
      </c>
      <c r="H4565" t="s">
        <v>54</v>
      </c>
      <c r="I4565" t="s">
        <v>42</v>
      </c>
      <c r="J4565" t="s">
        <v>146</v>
      </c>
      <c r="K4565" s="16">
        <v>13</v>
      </c>
      <c r="L4565" s="17">
        <v>311.15866999999997</v>
      </c>
      <c r="M4565" s="17">
        <v>24.892693599999998</v>
      </c>
      <c r="N4565" s="17">
        <v>36.434000000000005</v>
      </c>
      <c r="O4565" s="18">
        <f t="shared" si="145"/>
        <v>-11.541306400000007</v>
      </c>
      <c r="P4565" s="17"/>
      <c r="Q4565" t="s">
        <v>193</v>
      </c>
    </row>
    <row r="4566" spans="1:17" x14ac:dyDescent="0.2">
      <c r="A4566" s="5">
        <f t="shared" si="144"/>
        <v>7</v>
      </c>
      <c r="B4566" s="15">
        <v>45983</v>
      </c>
      <c r="C4566" t="s">
        <v>70</v>
      </c>
      <c r="D4566" t="s">
        <v>49</v>
      </c>
      <c r="E4566" t="s">
        <v>96</v>
      </c>
      <c r="H4566" t="s">
        <v>54</v>
      </c>
      <c r="I4566" t="s">
        <v>42</v>
      </c>
      <c r="J4566" t="s">
        <v>146</v>
      </c>
      <c r="K4566" s="16">
        <v>14</v>
      </c>
      <c r="L4566" s="17">
        <v>331.12337000000002</v>
      </c>
      <c r="M4566" s="17">
        <v>26.489869600000002</v>
      </c>
      <c r="N4566" s="17">
        <v>47.182999999999993</v>
      </c>
      <c r="O4566" s="18">
        <f t="shared" si="145"/>
        <v>-20.69313039999999</v>
      </c>
      <c r="P4566" s="17"/>
      <c r="Q4566" t="s">
        <v>193</v>
      </c>
    </row>
    <row r="4567" spans="1:17" x14ac:dyDescent="0.2">
      <c r="A4567" s="5">
        <f t="shared" si="144"/>
        <v>7</v>
      </c>
      <c r="B4567" s="15">
        <v>45983</v>
      </c>
      <c r="C4567" t="s">
        <v>32</v>
      </c>
      <c r="D4567" t="s">
        <v>49</v>
      </c>
      <c r="E4567" t="s">
        <v>65</v>
      </c>
      <c r="H4567" t="s">
        <v>54</v>
      </c>
      <c r="I4567" t="s">
        <v>36</v>
      </c>
      <c r="J4567" t="s">
        <v>57</v>
      </c>
      <c r="K4567" s="16">
        <v>16</v>
      </c>
      <c r="L4567" s="17">
        <v>712.34948999999995</v>
      </c>
      <c r="M4567" s="17">
        <v>56.987959199999999</v>
      </c>
      <c r="N4567" s="17">
        <v>26.699000000000002</v>
      </c>
      <c r="O4567" s="18">
        <f t="shared" si="145"/>
        <v>30.288959199999997</v>
      </c>
      <c r="P4567" s="17"/>
      <c r="Q4567" t="s">
        <v>193</v>
      </c>
    </row>
    <row r="4568" spans="1:17" x14ac:dyDescent="0.2">
      <c r="A4568" s="5">
        <f t="shared" si="144"/>
        <v>7</v>
      </c>
      <c r="B4568" s="15">
        <v>45983</v>
      </c>
      <c r="C4568" t="s">
        <v>39</v>
      </c>
      <c r="D4568" t="s">
        <v>49</v>
      </c>
      <c r="E4568" t="s">
        <v>65</v>
      </c>
      <c r="H4568" t="s">
        <v>54</v>
      </c>
      <c r="I4568" t="s">
        <v>36</v>
      </c>
      <c r="J4568" t="s">
        <v>57</v>
      </c>
      <c r="K4568" s="16">
        <v>14</v>
      </c>
      <c r="L4568" s="17">
        <v>644.40966000000003</v>
      </c>
      <c r="M4568" s="17">
        <v>51.552772800000007</v>
      </c>
      <c r="N4568" s="17">
        <v>23.452000000000002</v>
      </c>
      <c r="O4568" s="18">
        <f t="shared" si="145"/>
        <v>28.100772800000005</v>
      </c>
      <c r="P4568" s="17"/>
      <c r="Q4568" t="s">
        <v>193</v>
      </c>
    </row>
    <row r="4569" spans="1:17" x14ac:dyDescent="0.2">
      <c r="A4569" s="5">
        <f t="shared" si="144"/>
        <v>7</v>
      </c>
      <c r="B4569" s="15">
        <v>45983</v>
      </c>
      <c r="C4569" t="s">
        <v>42</v>
      </c>
      <c r="D4569" t="s">
        <v>49</v>
      </c>
      <c r="E4569" t="s">
        <v>65</v>
      </c>
      <c r="H4569" t="s">
        <v>54</v>
      </c>
      <c r="I4569" t="s">
        <v>36</v>
      </c>
      <c r="J4569" t="s">
        <v>57</v>
      </c>
      <c r="K4569" s="16">
        <v>14</v>
      </c>
      <c r="L4569" s="17">
        <v>594.22937999999999</v>
      </c>
      <c r="M4569" s="17">
        <v>47.538350399999999</v>
      </c>
      <c r="N4569" s="17">
        <v>19.947999999999997</v>
      </c>
      <c r="O4569" s="18">
        <f t="shared" si="145"/>
        <v>27.590350400000002</v>
      </c>
      <c r="P4569" s="17"/>
      <c r="Q4569" t="s">
        <v>193</v>
      </c>
    </row>
    <row r="4570" spans="1:17" x14ac:dyDescent="0.2">
      <c r="A4570" s="5">
        <f t="shared" si="144"/>
        <v>7</v>
      </c>
      <c r="B4570" s="15">
        <v>45983</v>
      </c>
      <c r="C4570" t="s">
        <v>36</v>
      </c>
      <c r="D4570" t="s">
        <v>49</v>
      </c>
      <c r="E4570" t="s">
        <v>65</v>
      </c>
      <c r="H4570" t="s">
        <v>54</v>
      </c>
      <c r="I4570" t="s">
        <v>2</v>
      </c>
      <c r="J4570" t="s">
        <v>52</v>
      </c>
      <c r="K4570" s="16">
        <v>14</v>
      </c>
      <c r="L4570" s="17">
        <v>604.13205999999991</v>
      </c>
      <c r="M4570" s="17">
        <v>48.330564799999991</v>
      </c>
      <c r="N4570" s="17">
        <v>31.868000000000002</v>
      </c>
      <c r="O4570" s="18">
        <f t="shared" si="145"/>
        <v>16.462564799999988</v>
      </c>
      <c r="P4570" s="17"/>
      <c r="Q4570" t="s">
        <v>193</v>
      </c>
    </row>
    <row r="4571" spans="1:17" x14ac:dyDescent="0.2">
      <c r="A4571" s="5">
        <f t="shared" si="144"/>
        <v>7</v>
      </c>
      <c r="B4571" s="15">
        <v>45983</v>
      </c>
      <c r="C4571" t="s">
        <v>44</v>
      </c>
      <c r="D4571" t="s">
        <v>49</v>
      </c>
      <c r="E4571" t="s">
        <v>65</v>
      </c>
      <c r="H4571" t="s">
        <v>54</v>
      </c>
      <c r="I4571" t="s">
        <v>2</v>
      </c>
      <c r="J4571" t="s">
        <v>117</v>
      </c>
      <c r="K4571" s="16">
        <v>9</v>
      </c>
      <c r="L4571" s="17">
        <v>447.65022999999997</v>
      </c>
      <c r="M4571" s="17">
        <v>35.812018399999999</v>
      </c>
      <c r="N4571" s="17">
        <v>34.045999999999999</v>
      </c>
      <c r="O4571" s="18">
        <f t="shared" si="145"/>
        <v>1.7660184000000001</v>
      </c>
      <c r="P4571" s="17"/>
      <c r="Q4571" t="s">
        <v>193</v>
      </c>
    </row>
    <row r="4572" spans="1:17" x14ac:dyDescent="0.2">
      <c r="A4572" s="5">
        <f t="shared" si="144"/>
        <v>7</v>
      </c>
      <c r="B4572" s="15">
        <v>45983</v>
      </c>
      <c r="C4572" t="s">
        <v>46</v>
      </c>
      <c r="D4572" t="s">
        <v>49</v>
      </c>
      <c r="E4572" t="s">
        <v>65</v>
      </c>
      <c r="H4572" t="s">
        <v>35</v>
      </c>
      <c r="I4572" t="s">
        <v>42</v>
      </c>
      <c r="J4572" t="s">
        <v>57</v>
      </c>
      <c r="K4572" s="16">
        <v>12</v>
      </c>
      <c r="L4572" s="17">
        <v>530.43710999999996</v>
      </c>
      <c r="M4572" s="17">
        <v>42.4349688</v>
      </c>
      <c r="N4572" s="17">
        <v>21.911999999999999</v>
      </c>
      <c r="O4572" s="18">
        <f t="shared" si="145"/>
        <v>20.522968800000001</v>
      </c>
      <c r="P4572" s="17"/>
      <c r="Q4572" t="s">
        <v>193</v>
      </c>
    </row>
    <row r="4573" spans="1:17" x14ac:dyDescent="0.2">
      <c r="A4573" s="5">
        <f t="shared" si="144"/>
        <v>7</v>
      </c>
      <c r="B4573" s="15">
        <v>45983</v>
      </c>
      <c r="C4573" t="s">
        <v>48</v>
      </c>
      <c r="D4573" t="s">
        <v>49</v>
      </c>
      <c r="E4573" t="s">
        <v>65</v>
      </c>
      <c r="H4573" t="s">
        <v>51</v>
      </c>
      <c r="I4573" t="s">
        <v>2</v>
      </c>
      <c r="J4573" t="s">
        <v>52</v>
      </c>
      <c r="K4573" s="16">
        <v>14</v>
      </c>
      <c r="L4573" s="17">
        <v>444.84157999999996</v>
      </c>
      <c r="M4573" s="17">
        <v>35.587326399999995</v>
      </c>
      <c r="N4573" s="17">
        <v>30.56</v>
      </c>
      <c r="O4573" s="18">
        <f t="shared" si="145"/>
        <v>5.0273263999999962</v>
      </c>
      <c r="P4573" s="17"/>
      <c r="Q4573" t="s">
        <v>193</v>
      </c>
    </row>
    <row r="4574" spans="1:17" x14ac:dyDescent="0.2">
      <c r="A4574" s="5">
        <f t="shared" si="144"/>
        <v>7</v>
      </c>
      <c r="B4574" s="15">
        <v>45983</v>
      </c>
      <c r="C4574" t="s">
        <v>55</v>
      </c>
      <c r="D4574" t="s">
        <v>49</v>
      </c>
      <c r="E4574" t="s">
        <v>65</v>
      </c>
      <c r="H4574" t="s">
        <v>35</v>
      </c>
      <c r="I4574" t="s">
        <v>42</v>
      </c>
      <c r="J4574" t="s">
        <v>52</v>
      </c>
      <c r="K4574" s="16">
        <v>10</v>
      </c>
      <c r="L4574" s="17">
        <v>343.63459999999998</v>
      </c>
      <c r="M4574" s="17">
        <v>27.490767999999999</v>
      </c>
      <c r="N4574" s="17">
        <v>27.041</v>
      </c>
      <c r="O4574" s="18">
        <f t="shared" si="145"/>
        <v>0.44976799999999884</v>
      </c>
      <c r="P4574" s="17"/>
      <c r="Q4574" t="s">
        <v>193</v>
      </c>
    </row>
    <row r="4575" spans="1:17" x14ac:dyDescent="0.2">
      <c r="A4575" s="5">
        <f t="shared" si="144"/>
        <v>1</v>
      </c>
      <c r="B4575" s="15">
        <v>45984</v>
      </c>
      <c r="C4575" t="s">
        <v>32</v>
      </c>
      <c r="D4575" t="s">
        <v>33</v>
      </c>
      <c r="E4575" t="s">
        <v>91</v>
      </c>
      <c r="H4575" t="s">
        <v>35</v>
      </c>
      <c r="I4575" t="s">
        <v>42</v>
      </c>
      <c r="J4575" t="s">
        <v>69</v>
      </c>
      <c r="K4575" s="16">
        <v>6</v>
      </c>
      <c r="L4575" s="17">
        <v>290.76881000000003</v>
      </c>
      <c r="M4575" s="17">
        <v>23.261504800000004</v>
      </c>
      <c r="N4575" s="17">
        <v>58.224000000000004</v>
      </c>
      <c r="O4575" s="18">
        <f t="shared" si="145"/>
        <v>-34.962495199999999</v>
      </c>
      <c r="P4575" s="17"/>
      <c r="Q4575" t="s">
        <v>193</v>
      </c>
    </row>
    <row r="4576" spans="1:17" x14ac:dyDescent="0.2">
      <c r="A4576" s="5">
        <f t="shared" si="144"/>
        <v>1</v>
      </c>
      <c r="B4576" s="15">
        <v>45984</v>
      </c>
      <c r="C4576" t="s">
        <v>39</v>
      </c>
      <c r="D4576" t="s">
        <v>33</v>
      </c>
      <c r="E4576" t="s">
        <v>91</v>
      </c>
      <c r="H4576" t="s">
        <v>35</v>
      </c>
      <c r="I4576" t="s">
        <v>39</v>
      </c>
      <c r="J4576" t="s">
        <v>52</v>
      </c>
      <c r="K4576" s="16">
        <v>9</v>
      </c>
      <c r="L4576" s="17">
        <v>389.32846999999998</v>
      </c>
      <c r="M4576" s="17">
        <v>31.146277599999998</v>
      </c>
      <c r="N4576" s="17">
        <v>68.027000000000001</v>
      </c>
      <c r="O4576" s="18">
        <f t="shared" si="145"/>
        <v>-36.880722400000003</v>
      </c>
      <c r="P4576" s="17"/>
      <c r="Q4576" t="s">
        <v>193</v>
      </c>
    </row>
    <row r="4577" spans="1:17" x14ac:dyDescent="0.2">
      <c r="A4577" s="5">
        <f t="shared" si="144"/>
        <v>1</v>
      </c>
      <c r="B4577" s="15">
        <v>45984</v>
      </c>
      <c r="C4577" t="s">
        <v>42</v>
      </c>
      <c r="D4577" t="s">
        <v>33</v>
      </c>
      <c r="E4577" t="s">
        <v>91</v>
      </c>
      <c r="H4577" t="s">
        <v>35</v>
      </c>
      <c r="I4577" t="s">
        <v>32</v>
      </c>
      <c r="J4577" t="s">
        <v>47</v>
      </c>
      <c r="K4577" s="16">
        <v>6</v>
      </c>
      <c r="L4577" s="17">
        <v>253.35586999999998</v>
      </c>
      <c r="M4577" s="17">
        <v>20.2684696</v>
      </c>
      <c r="N4577" s="17">
        <v>62.027000000000001</v>
      </c>
      <c r="O4577" s="18">
        <f t="shared" si="145"/>
        <v>-41.758530399999998</v>
      </c>
      <c r="P4577" s="17"/>
      <c r="Q4577" t="s">
        <v>193</v>
      </c>
    </row>
    <row r="4578" spans="1:17" x14ac:dyDescent="0.2">
      <c r="A4578" s="5">
        <f t="shared" si="144"/>
        <v>1</v>
      </c>
      <c r="B4578" s="15">
        <v>45984</v>
      </c>
      <c r="C4578" t="s">
        <v>36</v>
      </c>
      <c r="D4578" t="s">
        <v>33</v>
      </c>
      <c r="E4578" t="s">
        <v>91</v>
      </c>
      <c r="H4578" t="s">
        <v>35</v>
      </c>
      <c r="I4578" t="s">
        <v>39</v>
      </c>
      <c r="J4578" t="s">
        <v>52</v>
      </c>
      <c r="K4578" s="16">
        <v>13</v>
      </c>
      <c r="L4578" s="17">
        <v>487.94439999999997</v>
      </c>
      <c r="M4578" s="17">
        <v>39.035551999999996</v>
      </c>
      <c r="N4578" s="17">
        <v>59.155999999999999</v>
      </c>
      <c r="O4578" s="18">
        <f t="shared" si="145"/>
        <v>-20.120448000000003</v>
      </c>
      <c r="P4578" s="17"/>
      <c r="Q4578" t="s">
        <v>193</v>
      </c>
    </row>
    <row r="4579" spans="1:17" x14ac:dyDescent="0.2">
      <c r="A4579" s="5">
        <f t="shared" si="144"/>
        <v>1</v>
      </c>
      <c r="B4579" s="15">
        <v>45984</v>
      </c>
      <c r="C4579" t="s">
        <v>44</v>
      </c>
      <c r="D4579" t="s">
        <v>33</v>
      </c>
      <c r="E4579" t="s">
        <v>91</v>
      </c>
      <c r="H4579" t="s">
        <v>35</v>
      </c>
      <c r="I4579" t="s">
        <v>39</v>
      </c>
      <c r="J4579" t="s">
        <v>122</v>
      </c>
      <c r="K4579" s="16">
        <v>8</v>
      </c>
      <c r="L4579" s="17">
        <v>467.22003999999998</v>
      </c>
      <c r="M4579" s="17">
        <v>37.377603200000003</v>
      </c>
      <c r="N4579" s="17">
        <v>65.049000000000007</v>
      </c>
      <c r="O4579" s="18">
        <f t="shared" si="145"/>
        <v>-27.671396800000004</v>
      </c>
      <c r="P4579" s="17"/>
      <c r="Q4579" t="s">
        <v>193</v>
      </c>
    </row>
    <row r="4580" spans="1:17" x14ac:dyDescent="0.2">
      <c r="A4580" s="5">
        <f t="shared" si="144"/>
        <v>1</v>
      </c>
      <c r="B4580" s="15">
        <v>45984</v>
      </c>
      <c r="C4580" t="s">
        <v>46</v>
      </c>
      <c r="D4580" t="s">
        <v>33</v>
      </c>
      <c r="E4580" t="s">
        <v>91</v>
      </c>
      <c r="F4580" t="s">
        <v>53</v>
      </c>
      <c r="H4580" t="s">
        <v>54</v>
      </c>
      <c r="I4580" t="s">
        <v>2</v>
      </c>
      <c r="J4580" t="s">
        <v>40</v>
      </c>
      <c r="K4580" s="16">
        <v>16</v>
      </c>
      <c r="L4580" s="17">
        <v>7816.2030000000013</v>
      </c>
      <c r="M4580" s="17">
        <v>625.29624000000013</v>
      </c>
      <c r="N4580" s="17">
        <v>115.40300000000002</v>
      </c>
      <c r="O4580" s="18">
        <f t="shared" si="145"/>
        <v>509.89324000000011</v>
      </c>
      <c r="P4580" s="17"/>
      <c r="Q4580" t="s">
        <v>193</v>
      </c>
    </row>
    <row r="4581" spans="1:17" x14ac:dyDescent="0.2">
      <c r="A4581" s="5">
        <f t="shared" si="144"/>
        <v>1</v>
      </c>
      <c r="B4581" s="15">
        <v>45984</v>
      </c>
      <c r="C4581" t="s">
        <v>48</v>
      </c>
      <c r="D4581" t="s">
        <v>33</v>
      </c>
      <c r="E4581" t="s">
        <v>91</v>
      </c>
      <c r="H4581" t="s">
        <v>35</v>
      </c>
      <c r="I4581" t="s">
        <v>39</v>
      </c>
      <c r="J4581" t="s">
        <v>40</v>
      </c>
      <c r="K4581" s="16">
        <v>9</v>
      </c>
      <c r="L4581" s="17">
        <v>597.15346</v>
      </c>
      <c r="M4581" s="17">
        <v>47.7722768</v>
      </c>
      <c r="N4581" s="17">
        <v>63.320000000000007</v>
      </c>
      <c r="O4581" s="18">
        <f t="shared" si="145"/>
        <v>-15.547723200000007</v>
      </c>
      <c r="P4581" s="17"/>
      <c r="Q4581" t="s">
        <v>193</v>
      </c>
    </row>
    <row r="4582" spans="1:17" x14ac:dyDescent="0.2">
      <c r="A4582" s="5">
        <f t="shared" si="144"/>
        <v>1</v>
      </c>
      <c r="B4582" s="15">
        <v>45984</v>
      </c>
      <c r="C4582" t="s">
        <v>55</v>
      </c>
      <c r="D4582" t="s">
        <v>33</v>
      </c>
      <c r="E4582" t="s">
        <v>91</v>
      </c>
      <c r="H4582" t="s">
        <v>54</v>
      </c>
      <c r="I4582" t="s">
        <v>2</v>
      </c>
      <c r="J4582" t="s">
        <v>40</v>
      </c>
      <c r="K4582" s="16">
        <v>14</v>
      </c>
      <c r="L4582" s="17">
        <v>775.74671000000012</v>
      </c>
      <c r="M4582" s="17">
        <v>62.05973680000001</v>
      </c>
      <c r="N4582" s="17">
        <v>69.623000000000005</v>
      </c>
      <c r="O4582" s="18">
        <f t="shared" si="145"/>
        <v>-7.5632631999999944</v>
      </c>
      <c r="P4582" s="17"/>
      <c r="Q4582" t="s">
        <v>193</v>
      </c>
    </row>
    <row r="4583" spans="1:17" x14ac:dyDescent="0.2">
      <c r="A4583" s="5">
        <f t="shared" si="144"/>
        <v>1</v>
      </c>
      <c r="B4583" s="15">
        <v>45984</v>
      </c>
      <c r="C4583" t="s">
        <v>32</v>
      </c>
      <c r="D4583" t="s">
        <v>49</v>
      </c>
      <c r="E4583" t="s">
        <v>98</v>
      </c>
      <c r="H4583" t="s">
        <v>54</v>
      </c>
      <c r="I4583" t="s">
        <v>36</v>
      </c>
      <c r="J4583" t="s">
        <v>57</v>
      </c>
      <c r="K4583" s="16">
        <v>11</v>
      </c>
      <c r="L4583" s="17">
        <v>566.43124</v>
      </c>
      <c r="M4583" s="17">
        <v>45.3144992</v>
      </c>
      <c r="N4583" s="17">
        <v>21.736000000000001</v>
      </c>
      <c r="O4583" s="18">
        <f t="shared" si="145"/>
        <v>23.5784992</v>
      </c>
      <c r="P4583" s="17"/>
      <c r="Q4583" t="s">
        <v>193</v>
      </c>
    </row>
    <row r="4584" spans="1:17" x14ac:dyDescent="0.2">
      <c r="A4584" s="5">
        <f t="shared" si="144"/>
        <v>1</v>
      </c>
      <c r="B4584" s="15">
        <v>45984</v>
      </c>
      <c r="C4584" t="s">
        <v>39</v>
      </c>
      <c r="D4584" t="s">
        <v>49</v>
      </c>
      <c r="E4584" t="s">
        <v>98</v>
      </c>
      <c r="H4584" t="s">
        <v>54</v>
      </c>
      <c r="I4584" t="s">
        <v>36</v>
      </c>
      <c r="J4584" t="s">
        <v>57</v>
      </c>
      <c r="K4584" s="16">
        <v>14</v>
      </c>
      <c r="L4584" s="17">
        <v>497.53482000000002</v>
      </c>
      <c r="M4584" s="17">
        <v>39.8027856</v>
      </c>
      <c r="N4584" s="17">
        <v>24.722999999999999</v>
      </c>
      <c r="O4584" s="18">
        <f t="shared" si="145"/>
        <v>15.079785600000001</v>
      </c>
      <c r="P4584" s="17"/>
      <c r="Q4584" t="s">
        <v>193</v>
      </c>
    </row>
    <row r="4585" spans="1:17" x14ac:dyDescent="0.2">
      <c r="A4585" s="5">
        <f t="shared" si="144"/>
        <v>1</v>
      </c>
      <c r="B4585" s="15">
        <v>45984</v>
      </c>
      <c r="C4585" t="s">
        <v>42</v>
      </c>
      <c r="D4585" t="s">
        <v>49</v>
      </c>
      <c r="E4585" t="s">
        <v>98</v>
      </c>
      <c r="H4585" t="s">
        <v>54</v>
      </c>
      <c r="I4585" t="s">
        <v>36</v>
      </c>
      <c r="J4585" t="s">
        <v>57</v>
      </c>
      <c r="K4585" s="16">
        <v>15</v>
      </c>
      <c r="L4585" s="17">
        <v>430.79624999999993</v>
      </c>
      <c r="M4585" s="17">
        <v>34.463699999999996</v>
      </c>
      <c r="N4585" s="17">
        <v>23.588999999999999</v>
      </c>
      <c r="O4585" s="18">
        <f t="shared" si="145"/>
        <v>10.874699999999997</v>
      </c>
      <c r="P4585" s="17"/>
      <c r="Q4585" t="s">
        <v>193</v>
      </c>
    </row>
    <row r="4586" spans="1:17" x14ac:dyDescent="0.2">
      <c r="A4586" s="5">
        <f t="shared" si="144"/>
        <v>1</v>
      </c>
      <c r="B4586" s="15">
        <v>45984</v>
      </c>
      <c r="C4586" t="s">
        <v>36</v>
      </c>
      <c r="D4586" t="s">
        <v>49</v>
      </c>
      <c r="E4586" t="s">
        <v>98</v>
      </c>
      <c r="H4586" t="s">
        <v>51</v>
      </c>
      <c r="I4586" t="s">
        <v>2</v>
      </c>
      <c r="J4586" t="s">
        <v>52</v>
      </c>
      <c r="K4586" s="16">
        <v>8</v>
      </c>
      <c r="L4586" s="17">
        <v>358.95001000000002</v>
      </c>
      <c r="M4586" s="17">
        <v>28.716000800000003</v>
      </c>
      <c r="N4586" s="17">
        <v>29.995999999999999</v>
      </c>
      <c r="O4586" s="18">
        <f t="shared" si="145"/>
        <v>-1.2799991999999953</v>
      </c>
      <c r="P4586" s="17"/>
      <c r="Q4586" t="s">
        <v>193</v>
      </c>
    </row>
    <row r="4587" spans="1:17" x14ac:dyDescent="0.2">
      <c r="A4587" s="5">
        <f t="shared" si="144"/>
        <v>1</v>
      </c>
      <c r="B4587" s="15">
        <v>45984</v>
      </c>
      <c r="C4587" t="s">
        <v>44</v>
      </c>
      <c r="D4587" t="s">
        <v>49</v>
      </c>
      <c r="E4587" t="s">
        <v>98</v>
      </c>
      <c r="H4587" t="s">
        <v>54</v>
      </c>
      <c r="I4587" t="s">
        <v>2</v>
      </c>
      <c r="J4587" t="s">
        <v>117</v>
      </c>
      <c r="K4587" s="16">
        <v>7</v>
      </c>
      <c r="L4587" s="17">
        <v>193.72546</v>
      </c>
      <c r="M4587" s="17">
        <v>15.4980368</v>
      </c>
      <c r="N4587" s="17">
        <v>33.403999999999996</v>
      </c>
      <c r="O4587" s="18">
        <f t="shared" si="145"/>
        <v>-17.905963199999995</v>
      </c>
      <c r="P4587" s="17"/>
      <c r="Q4587" t="s">
        <v>193</v>
      </c>
    </row>
    <row r="4588" spans="1:17" x14ac:dyDescent="0.2">
      <c r="A4588" s="5">
        <f t="shared" si="144"/>
        <v>1</v>
      </c>
      <c r="B4588" s="15">
        <v>45984</v>
      </c>
      <c r="C4588" t="s">
        <v>46</v>
      </c>
      <c r="D4588" t="s">
        <v>49</v>
      </c>
      <c r="E4588" t="s">
        <v>98</v>
      </c>
      <c r="H4588" t="s">
        <v>45</v>
      </c>
      <c r="I4588" t="s">
        <v>2</v>
      </c>
      <c r="J4588" t="s">
        <v>52</v>
      </c>
      <c r="K4588" s="16">
        <v>7</v>
      </c>
      <c r="L4588" s="17">
        <v>243.92355000000001</v>
      </c>
      <c r="M4588" s="17">
        <v>19.513884000000001</v>
      </c>
      <c r="N4588" s="17">
        <v>21.389999999999997</v>
      </c>
      <c r="O4588" s="18">
        <f t="shared" si="145"/>
        <v>-1.8761159999999961</v>
      </c>
      <c r="P4588" s="17"/>
      <c r="Q4588" t="s">
        <v>193</v>
      </c>
    </row>
    <row r="4589" spans="1:17" x14ac:dyDescent="0.2">
      <c r="A4589" s="5">
        <f t="shared" si="144"/>
        <v>1</v>
      </c>
      <c r="B4589" s="15">
        <v>45984</v>
      </c>
      <c r="C4589" t="s">
        <v>48</v>
      </c>
      <c r="D4589" t="s">
        <v>49</v>
      </c>
      <c r="E4589" t="s">
        <v>98</v>
      </c>
      <c r="H4589" t="s">
        <v>62</v>
      </c>
      <c r="I4589" t="s">
        <v>2</v>
      </c>
      <c r="J4589" t="s">
        <v>124</v>
      </c>
      <c r="K4589" s="16">
        <v>6</v>
      </c>
      <c r="L4589" s="17">
        <v>171.46814999999998</v>
      </c>
      <c r="M4589" s="17">
        <v>13.717451999999998</v>
      </c>
      <c r="N4589" s="17">
        <v>30.852000000000004</v>
      </c>
      <c r="O4589" s="18">
        <f t="shared" si="145"/>
        <v>-17.134548000000006</v>
      </c>
      <c r="P4589" s="17"/>
      <c r="Q4589" t="s">
        <v>193</v>
      </c>
    </row>
    <row r="4590" spans="1:17" x14ac:dyDescent="0.2">
      <c r="A4590" s="5">
        <f t="shared" si="144"/>
        <v>2</v>
      </c>
      <c r="B4590" s="15">
        <v>45985</v>
      </c>
      <c r="C4590" t="s">
        <v>32</v>
      </c>
      <c r="D4590" t="s">
        <v>33</v>
      </c>
      <c r="E4590" t="s">
        <v>125</v>
      </c>
      <c r="H4590" t="s">
        <v>54</v>
      </c>
      <c r="I4590" t="s">
        <v>2</v>
      </c>
      <c r="J4590" t="s">
        <v>40</v>
      </c>
      <c r="K4590" s="16">
        <v>7</v>
      </c>
      <c r="L4590" s="17">
        <v>187.31222</v>
      </c>
      <c r="M4590" s="17">
        <v>14.984977600000001</v>
      </c>
      <c r="N4590" s="17">
        <v>29.704000000000001</v>
      </c>
      <c r="O4590" s="18">
        <f t="shared" si="145"/>
        <v>-14.7190224</v>
      </c>
      <c r="P4590" s="17"/>
      <c r="Q4590" t="s">
        <v>193</v>
      </c>
    </row>
    <row r="4591" spans="1:17" x14ac:dyDescent="0.2">
      <c r="A4591" s="5">
        <f t="shared" si="144"/>
        <v>2</v>
      </c>
      <c r="B4591" s="15">
        <v>45985</v>
      </c>
      <c r="C4591" t="s">
        <v>39</v>
      </c>
      <c r="D4591" t="s">
        <v>33</v>
      </c>
      <c r="E4591" t="s">
        <v>125</v>
      </c>
      <c r="H4591" t="s">
        <v>45</v>
      </c>
      <c r="I4591" t="s">
        <v>2</v>
      </c>
      <c r="J4591" t="s">
        <v>43</v>
      </c>
      <c r="K4591" s="16">
        <v>8</v>
      </c>
      <c r="L4591" s="17">
        <v>286.44916999999998</v>
      </c>
      <c r="M4591" s="17">
        <v>22.915933599999999</v>
      </c>
      <c r="N4591" s="17">
        <v>21.751000000000001</v>
      </c>
      <c r="O4591" s="18">
        <f t="shared" si="145"/>
        <v>1.1649335999999977</v>
      </c>
      <c r="P4591" s="17"/>
      <c r="Q4591" t="s">
        <v>193</v>
      </c>
    </row>
    <row r="4592" spans="1:17" x14ac:dyDescent="0.2">
      <c r="A4592" s="5">
        <f t="shared" si="144"/>
        <v>2</v>
      </c>
      <c r="B4592" s="15">
        <v>45985</v>
      </c>
      <c r="C4592" t="s">
        <v>42</v>
      </c>
      <c r="D4592" t="s">
        <v>33</v>
      </c>
      <c r="E4592" t="s">
        <v>125</v>
      </c>
      <c r="H4592" t="s">
        <v>35</v>
      </c>
      <c r="I4592" t="s">
        <v>42</v>
      </c>
      <c r="J4592" t="s">
        <v>40</v>
      </c>
      <c r="K4592" s="16">
        <v>9</v>
      </c>
      <c r="L4592" s="17">
        <v>302.46928000000003</v>
      </c>
      <c r="M4592" s="17">
        <v>24.197542400000003</v>
      </c>
      <c r="N4592" s="17">
        <v>32.013000000000005</v>
      </c>
      <c r="O4592" s="18">
        <f t="shared" si="145"/>
        <v>-7.815457600000002</v>
      </c>
      <c r="P4592" s="17"/>
      <c r="Q4592" t="s">
        <v>193</v>
      </c>
    </row>
    <row r="4593" spans="1:17" x14ac:dyDescent="0.2">
      <c r="A4593" s="5">
        <f t="shared" si="144"/>
        <v>2</v>
      </c>
      <c r="B4593" s="15">
        <v>45985</v>
      </c>
      <c r="C4593" t="s">
        <v>36</v>
      </c>
      <c r="D4593" t="s">
        <v>33</v>
      </c>
      <c r="E4593" t="s">
        <v>125</v>
      </c>
      <c r="H4593" t="s">
        <v>35</v>
      </c>
      <c r="I4593" t="s">
        <v>42</v>
      </c>
      <c r="J4593" t="s">
        <v>52</v>
      </c>
      <c r="K4593" s="16">
        <v>14</v>
      </c>
      <c r="L4593" s="17">
        <v>367.47019</v>
      </c>
      <c r="M4593" s="17">
        <v>29.397615200000001</v>
      </c>
      <c r="N4593" s="17">
        <v>32.013000000000005</v>
      </c>
      <c r="O4593" s="18">
        <f t="shared" si="145"/>
        <v>-2.6153848000000046</v>
      </c>
      <c r="P4593" s="17"/>
      <c r="Q4593" t="s">
        <v>193</v>
      </c>
    </row>
    <row r="4594" spans="1:17" x14ac:dyDescent="0.2">
      <c r="A4594" s="5">
        <f t="shared" si="144"/>
        <v>2</v>
      </c>
      <c r="B4594" s="15">
        <v>45985</v>
      </c>
      <c r="C4594" t="s">
        <v>44</v>
      </c>
      <c r="D4594" t="s">
        <v>33</v>
      </c>
      <c r="E4594" t="s">
        <v>125</v>
      </c>
      <c r="H4594" t="s">
        <v>35</v>
      </c>
      <c r="I4594" t="s">
        <v>42</v>
      </c>
      <c r="J4594" t="s">
        <v>52</v>
      </c>
      <c r="K4594" s="16">
        <v>14</v>
      </c>
      <c r="L4594" s="17">
        <v>506.05117999999999</v>
      </c>
      <c r="M4594" s="17">
        <v>40.484094399999996</v>
      </c>
      <c r="N4594" s="17">
        <v>27.837</v>
      </c>
      <c r="O4594" s="18">
        <f t="shared" si="145"/>
        <v>12.647094399999997</v>
      </c>
      <c r="P4594" s="17"/>
      <c r="Q4594" t="s">
        <v>193</v>
      </c>
    </row>
    <row r="4595" spans="1:17" x14ac:dyDescent="0.2">
      <c r="A4595" s="5">
        <f t="shared" si="144"/>
        <v>2</v>
      </c>
      <c r="B4595" s="15">
        <v>45985</v>
      </c>
      <c r="C4595" t="s">
        <v>46</v>
      </c>
      <c r="D4595" t="s">
        <v>33</v>
      </c>
      <c r="E4595" t="s">
        <v>125</v>
      </c>
      <c r="H4595" t="s">
        <v>35</v>
      </c>
      <c r="I4595" t="s">
        <v>42</v>
      </c>
      <c r="J4595" t="s">
        <v>47</v>
      </c>
      <c r="K4595" s="16">
        <v>13</v>
      </c>
      <c r="L4595" s="17">
        <v>608.63825999999995</v>
      </c>
      <c r="M4595" s="17">
        <v>48.691060799999995</v>
      </c>
      <c r="N4595" s="17">
        <v>28.527999999999999</v>
      </c>
      <c r="O4595" s="18">
        <f t="shared" si="145"/>
        <v>20.163060799999997</v>
      </c>
      <c r="P4595" s="17"/>
      <c r="Q4595" t="s">
        <v>193</v>
      </c>
    </row>
    <row r="4596" spans="1:17" x14ac:dyDescent="0.2">
      <c r="A4596" s="5">
        <f t="shared" si="144"/>
        <v>2</v>
      </c>
      <c r="B4596" s="15">
        <v>45985</v>
      </c>
      <c r="C4596" t="s">
        <v>48</v>
      </c>
      <c r="D4596" t="s">
        <v>33</v>
      </c>
      <c r="E4596" t="s">
        <v>125</v>
      </c>
      <c r="H4596" t="s">
        <v>54</v>
      </c>
      <c r="I4596" t="s">
        <v>2</v>
      </c>
      <c r="J4596" t="s">
        <v>43</v>
      </c>
      <c r="K4596" s="16">
        <v>10</v>
      </c>
      <c r="L4596" s="17">
        <v>541.92588999999987</v>
      </c>
      <c r="M4596" s="17">
        <v>43.354071199999993</v>
      </c>
      <c r="N4596" s="17">
        <v>30.911000000000001</v>
      </c>
      <c r="O4596" s="18">
        <f t="shared" si="145"/>
        <v>12.443071199999991</v>
      </c>
      <c r="P4596" s="17"/>
      <c r="Q4596" t="s">
        <v>193</v>
      </c>
    </row>
    <row r="4597" spans="1:17" x14ac:dyDescent="0.2">
      <c r="A4597" s="5">
        <f t="shared" si="144"/>
        <v>2</v>
      </c>
      <c r="B4597" s="15">
        <v>45985</v>
      </c>
      <c r="C4597" t="s">
        <v>32</v>
      </c>
      <c r="D4597" t="s">
        <v>49</v>
      </c>
      <c r="E4597" t="s">
        <v>56</v>
      </c>
      <c r="H4597" t="s">
        <v>45</v>
      </c>
      <c r="I4597" t="s">
        <v>2</v>
      </c>
      <c r="J4597" t="s">
        <v>117</v>
      </c>
      <c r="K4597" s="16">
        <v>9</v>
      </c>
      <c r="L4597" s="17">
        <v>628.9529</v>
      </c>
      <c r="M4597" s="17">
        <v>50.316231999999999</v>
      </c>
      <c r="N4597" s="17">
        <v>23.727</v>
      </c>
      <c r="O4597" s="18">
        <f t="shared" si="145"/>
        <v>26.589231999999999</v>
      </c>
      <c r="P4597" s="17"/>
      <c r="Q4597" t="s">
        <v>193</v>
      </c>
    </row>
    <row r="4598" spans="1:17" x14ac:dyDescent="0.2">
      <c r="A4598" s="5">
        <f t="shared" si="144"/>
        <v>2</v>
      </c>
      <c r="B4598" s="15">
        <v>45985</v>
      </c>
      <c r="C4598" t="s">
        <v>39</v>
      </c>
      <c r="D4598" t="s">
        <v>49</v>
      </c>
      <c r="E4598" t="s">
        <v>56</v>
      </c>
      <c r="H4598" t="s">
        <v>45</v>
      </c>
      <c r="I4598" t="s">
        <v>36</v>
      </c>
      <c r="J4598" t="s">
        <v>57</v>
      </c>
      <c r="K4598" s="16">
        <v>8</v>
      </c>
      <c r="L4598" s="17">
        <v>449.67912999999999</v>
      </c>
      <c r="M4598" s="17">
        <v>35.974330399999999</v>
      </c>
      <c r="N4598" s="17">
        <v>19.013999999999999</v>
      </c>
      <c r="O4598" s="18">
        <f t="shared" si="145"/>
        <v>16.9603304</v>
      </c>
      <c r="P4598" s="17"/>
      <c r="Q4598" t="s">
        <v>193</v>
      </c>
    </row>
    <row r="4599" spans="1:17" x14ac:dyDescent="0.2">
      <c r="A4599" s="5">
        <f t="shared" si="144"/>
        <v>2</v>
      </c>
      <c r="B4599" s="15">
        <v>45985</v>
      </c>
      <c r="C4599" t="s">
        <v>42</v>
      </c>
      <c r="D4599" t="s">
        <v>49</v>
      </c>
      <c r="E4599" t="s">
        <v>56</v>
      </c>
      <c r="H4599" t="s">
        <v>45</v>
      </c>
      <c r="I4599" t="s">
        <v>36</v>
      </c>
      <c r="J4599" t="s">
        <v>57</v>
      </c>
      <c r="K4599" s="16">
        <v>9</v>
      </c>
      <c r="L4599" s="17">
        <v>537.51522999999997</v>
      </c>
      <c r="M4599" s="17">
        <v>43.001218399999999</v>
      </c>
      <c r="N4599" s="17">
        <v>19.922999999999998</v>
      </c>
      <c r="O4599" s="18">
        <f t="shared" si="145"/>
        <v>23.078218400000001</v>
      </c>
      <c r="P4599" s="17"/>
      <c r="Q4599" t="s">
        <v>193</v>
      </c>
    </row>
    <row r="4600" spans="1:17" x14ac:dyDescent="0.2">
      <c r="A4600" s="5">
        <f t="shared" si="144"/>
        <v>2</v>
      </c>
      <c r="B4600" s="15">
        <v>45985</v>
      </c>
      <c r="C4600" t="s">
        <v>36</v>
      </c>
      <c r="D4600" t="s">
        <v>49</v>
      </c>
      <c r="E4600" t="s">
        <v>56</v>
      </c>
      <c r="H4600" t="s">
        <v>51</v>
      </c>
      <c r="I4600" t="s">
        <v>2</v>
      </c>
      <c r="J4600" t="s">
        <v>52</v>
      </c>
      <c r="K4600" s="16">
        <v>9</v>
      </c>
      <c r="L4600" s="17">
        <v>603.28714999999988</v>
      </c>
      <c r="M4600" s="17">
        <v>48.262971999999991</v>
      </c>
      <c r="N4600" s="17">
        <v>28.452000000000002</v>
      </c>
      <c r="O4600" s="18">
        <f t="shared" si="145"/>
        <v>19.810971999999989</v>
      </c>
      <c r="P4600" s="17"/>
      <c r="Q4600" t="s">
        <v>193</v>
      </c>
    </row>
    <row r="4601" spans="1:17" x14ac:dyDescent="0.2">
      <c r="A4601" s="5">
        <f t="shared" si="144"/>
        <v>2</v>
      </c>
      <c r="B4601" s="15">
        <v>45985</v>
      </c>
      <c r="C4601" t="s">
        <v>44</v>
      </c>
      <c r="D4601" t="s">
        <v>49</v>
      </c>
      <c r="E4601" t="s">
        <v>56</v>
      </c>
      <c r="H4601" t="s">
        <v>54</v>
      </c>
      <c r="I4601" t="s">
        <v>36</v>
      </c>
      <c r="J4601" t="s">
        <v>57</v>
      </c>
      <c r="K4601" s="16">
        <v>13</v>
      </c>
      <c r="L4601" s="17">
        <v>661.1976800000001</v>
      </c>
      <c r="M4601" s="17">
        <v>52.895814400000006</v>
      </c>
      <c r="N4601" s="17">
        <v>26.684000000000001</v>
      </c>
      <c r="O4601" s="18">
        <f t="shared" si="145"/>
        <v>26.211814400000005</v>
      </c>
      <c r="P4601" s="17"/>
      <c r="Q4601" t="s">
        <v>193</v>
      </c>
    </row>
    <row r="4602" spans="1:17" x14ac:dyDescent="0.2">
      <c r="A4602" s="5">
        <f t="shared" si="144"/>
        <v>2</v>
      </c>
      <c r="B4602" s="15">
        <v>45985</v>
      </c>
      <c r="C4602" t="s">
        <v>46</v>
      </c>
      <c r="D4602" t="s">
        <v>49</v>
      </c>
      <c r="E4602" t="s">
        <v>56</v>
      </c>
      <c r="H4602" t="s">
        <v>54</v>
      </c>
      <c r="I4602" t="s">
        <v>36</v>
      </c>
      <c r="J4602" t="s">
        <v>57</v>
      </c>
      <c r="K4602" s="16">
        <v>12</v>
      </c>
      <c r="L4602" s="17">
        <v>474.82021999999995</v>
      </c>
      <c r="M4602" s="17">
        <v>37.985617599999998</v>
      </c>
      <c r="N4602" s="17">
        <v>23.565999999999999</v>
      </c>
      <c r="O4602" s="18">
        <f t="shared" si="145"/>
        <v>14.419617599999999</v>
      </c>
      <c r="P4602" s="17"/>
      <c r="Q4602" t="s">
        <v>193</v>
      </c>
    </row>
    <row r="4603" spans="1:17" x14ac:dyDescent="0.2">
      <c r="A4603" s="5">
        <f t="shared" si="144"/>
        <v>2</v>
      </c>
      <c r="B4603" s="15">
        <v>45985</v>
      </c>
      <c r="C4603" t="s">
        <v>48</v>
      </c>
      <c r="D4603" t="s">
        <v>49</v>
      </c>
      <c r="E4603" t="s">
        <v>56</v>
      </c>
      <c r="H4603" t="s">
        <v>45</v>
      </c>
      <c r="I4603" t="s">
        <v>2</v>
      </c>
      <c r="J4603" t="s">
        <v>52</v>
      </c>
      <c r="K4603" s="16">
        <v>7</v>
      </c>
      <c r="L4603" s="17">
        <v>269.80946</v>
      </c>
      <c r="M4603" s="17">
        <v>21.584756800000001</v>
      </c>
      <c r="N4603" s="17">
        <v>20.140999999999998</v>
      </c>
      <c r="O4603" s="18">
        <f t="shared" si="145"/>
        <v>1.4437568000000027</v>
      </c>
      <c r="P4603" s="17"/>
      <c r="Q4603" t="s">
        <v>193</v>
      </c>
    </row>
    <row r="4604" spans="1:17" x14ac:dyDescent="0.2">
      <c r="A4604" s="5">
        <f t="shared" si="144"/>
        <v>2</v>
      </c>
      <c r="B4604" s="15">
        <v>45985</v>
      </c>
      <c r="C4604" t="s">
        <v>55</v>
      </c>
      <c r="D4604" t="s">
        <v>49</v>
      </c>
      <c r="E4604" t="s">
        <v>56</v>
      </c>
      <c r="H4604" t="s">
        <v>54</v>
      </c>
      <c r="I4604" t="s">
        <v>2</v>
      </c>
      <c r="J4604" t="s">
        <v>117</v>
      </c>
      <c r="K4604" s="16">
        <v>7</v>
      </c>
      <c r="L4604" s="17">
        <v>219.01978</v>
      </c>
      <c r="M4604" s="17">
        <v>17.5215824</v>
      </c>
      <c r="N4604" s="17">
        <v>34.203000000000003</v>
      </c>
      <c r="O4604" s="18">
        <f t="shared" si="145"/>
        <v>-16.681417600000003</v>
      </c>
      <c r="P4604" s="17"/>
      <c r="Q4604" t="s">
        <v>193</v>
      </c>
    </row>
    <row r="4605" spans="1:17" x14ac:dyDescent="0.2">
      <c r="A4605" s="5">
        <f t="shared" si="144"/>
        <v>3</v>
      </c>
      <c r="B4605" s="15">
        <v>45986</v>
      </c>
      <c r="C4605" t="s">
        <v>32</v>
      </c>
      <c r="D4605" t="s">
        <v>49</v>
      </c>
      <c r="E4605" t="s">
        <v>58</v>
      </c>
      <c r="F4605" t="s">
        <v>53</v>
      </c>
      <c r="H4605" t="s">
        <v>54</v>
      </c>
      <c r="I4605" t="s">
        <v>39</v>
      </c>
      <c r="J4605" t="s">
        <v>146</v>
      </c>
      <c r="K4605" s="16">
        <v>16</v>
      </c>
      <c r="L4605" s="17">
        <v>5869.1539300000004</v>
      </c>
      <c r="M4605" s="17">
        <v>469.53231440000002</v>
      </c>
      <c r="N4605" s="17">
        <v>88.524999999999991</v>
      </c>
      <c r="O4605" s="18">
        <f t="shared" si="145"/>
        <v>381.00731440000004</v>
      </c>
      <c r="P4605" s="17"/>
      <c r="Q4605" t="s">
        <v>193</v>
      </c>
    </row>
    <row r="4606" spans="1:17" x14ac:dyDescent="0.2">
      <c r="A4606" s="5">
        <f t="shared" si="144"/>
        <v>3</v>
      </c>
      <c r="B4606" s="15">
        <v>45986</v>
      </c>
      <c r="C4606" t="s">
        <v>39</v>
      </c>
      <c r="D4606" t="s">
        <v>49</v>
      </c>
      <c r="E4606" t="s">
        <v>58</v>
      </c>
      <c r="H4606" t="s">
        <v>51</v>
      </c>
      <c r="I4606" t="s">
        <v>2</v>
      </c>
      <c r="J4606" t="s">
        <v>117</v>
      </c>
      <c r="K4606" s="16">
        <v>10</v>
      </c>
      <c r="L4606" s="17">
        <v>646.10153000000003</v>
      </c>
      <c r="M4606" s="17">
        <v>51.688122400000005</v>
      </c>
      <c r="N4606" s="17">
        <v>47.986000000000004</v>
      </c>
      <c r="O4606" s="18">
        <f t="shared" si="145"/>
        <v>3.7021224000000004</v>
      </c>
      <c r="P4606" s="17"/>
      <c r="Q4606" t="s">
        <v>193</v>
      </c>
    </row>
    <row r="4607" spans="1:17" x14ac:dyDescent="0.2">
      <c r="A4607" s="5">
        <f t="shared" si="144"/>
        <v>3</v>
      </c>
      <c r="B4607" s="15">
        <v>45986</v>
      </c>
      <c r="C4607" t="s">
        <v>42</v>
      </c>
      <c r="D4607" t="s">
        <v>49</v>
      </c>
      <c r="E4607" t="s">
        <v>58</v>
      </c>
      <c r="H4607" t="s">
        <v>35</v>
      </c>
      <c r="I4607" t="s">
        <v>36</v>
      </c>
      <c r="J4607" t="s">
        <v>57</v>
      </c>
      <c r="K4607" s="16">
        <v>11</v>
      </c>
      <c r="L4607" s="17">
        <v>655.15516000000002</v>
      </c>
      <c r="M4607" s="17">
        <v>52.412412800000006</v>
      </c>
      <c r="N4607" s="17">
        <v>23.828999999999997</v>
      </c>
      <c r="O4607" s="18">
        <f t="shared" si="145"/>
        <v>28.583412800000009</v>
      </c>
      <c r="P4607" s="17"/>
      <c r="Q4607" t="s">
        <v>193</v>
      </c>
    </row>
    <row r="4608" spans="1:17" x14ac:dyDescent="0.2">
      <c r="A4608" s="5">
        <f t="shared" si="144"/>
        <v>3</v>
      </c>
      <c r="B4608" s="15">
        <v>45986</v>
      </c>
      <c r="C4608" t="s">
        <v>36</v>
      </c>
      <c r="D4608" t="s">
        <v>49</v>
      </c>
      <c r="E4608" t="s">
        <v>58</v>
      </c>
      <c r="H4608" t="s">
        <v>51</v>
      </c>
      <c r="I4608" t="s">
        <v>2</v>
      </c>
      <c r="J4608" t="s">
        <v>117</v>
      </c>
      <c r="K4608" s="16">
        <v>11</v>
      </c>
      <c r="L4608" s="17">
        <v>783.44680000000005</v>
      </c>
      <c r="M4608" s="17">
        <v>62.675744000000009</v>
      </c>
      <c r="N4608" s="17">
        <v>52.71</v>
      </c>
      <c r="O4608" s="18">
        <f t="shared" si="145"/>
        <v>9.9657440000000079</v>
      </c>
      <c r="P4608" s="17"/>
      <c r="Q4608" t="s">
        <v>193</v>
      </c>
    </row>
    <row r="4609" spans="1:17" x14ac:dyDescent="0.2">
      <c r="A4609" s="5">
        <f t="shared" si="144"/>
        <v>3</v>
      </c>
      <c r="B4609" s="15">
        <v>45986</v>
      </c>
      <c r="C4609" t="s">
        <v>44</v>
      </c>
      <c r="D4609" t="s">
        <v>49</v>
      </c>
      <c r="E4609" t="s">
        <v>58</v>
      </c>
      <c r="H4609" t="s">
        <v>54</v>
      </c>
      <c r="I4609" t="s">
        <v>36</v>
      </c>
      <c r="J4609" t="s">
        <v>146</v>
      </c>
      <c r="K4609" s="16">
        <v>16</v>
      </c>
      <c r="L4609" s="17">
        <v>672.50336000000016</v>
      </c>
      <c r="M4609" s="17">
        <v>53.800268800000012</v>
      </c>
      <c r="N4609" s="17">
        <v>28.338000000000001</v>
      </c>
      <c r="O4609" s="18">
        <f t="shared" si="145"/>
        <v>25.462268800000011</v>
      </c>
      <c r="P4609" s="17"/>
      <c r="Q4609" t="s">
        <v>193</v>
      </c>
    </row>
    <row r="4610" spans="1:17" x14ac:dyDescent="0.2">
      <c r="A4610" s="5">
        <f t="shared" si="144"/>
        <v>3</v>
      </c>
      <c r="B4610" s="15">
        <v>45986</v>
      </c>
      <c r="C4610" t="s">
        <v>46</v>
      </c>
      <c r="D4610" t="s">
        <v>49</v>
      </c>
      <c r="E4610" t="s">
        <v>58</v>
      </c>
      <c r="H4610" t="s">
        <v>54</v>
      </c>
      <c r="I4610" t="s">
        <v>42</v>
      </c>
      <c r="J4610" t="s">
        <v>146</v>
      </c>
      <c r="K4610" s="16">
        <v>16</v>
      </c>
      <c r="L4610" s="17">
        <v>854.3512199999999</v>
      </c>
      <c r="M4610" s="17">
        <v>68.348097599999988</v>
      </c>
      <c r="N4610" s="17">
        <v>34.144999999999996</v>
      </c>
      <c r="O4610" s="18">
        <f t="shared" si="145"/>
        <v>34.203097599999992</v>
      </c>
      <c r="P4610" s="17"/>
      <c r="Q4610" t="s">
        <v>193</v>
      </c>
    </row>
    <row r="4611" spans="1:17" x14ac:dyDescent="0.2">
      <c r="A4611" s="5">
        <f t="shared" si="144"/>
        <v>3</v>
      </c>
      <c r="B4611" s="15">
        <v>45986</v>
      </c>
      <c r="C4611" t="s">
        <v>48</v>
      </c>
      <c r="D4611" t="s">
        <v>49</v>
      </c>
      <c r="E4611" t="s">
        <v>58</v>
      </c>
      <c r="H4611" t="s">
        <v>54</v>
      </c>
      <c r="I4611" t="s">
        <v>42</v>
      </c>
      <c r="J4611" t="s">
        <v>146</v>
      </c>
      <c r="K4611" s="16">
        <v>16</v>
      </c>
      <c r="L4611" s="17">
        <v>671.90877999999998</v>
      </c>
      <c r="M4611" s="17">
        <v>53.752702399999997</v>
      </c>
      <c r="N4611" s="17">
        <v>31.694000000000003</v>
      </c>
      <c r="O4611" s="18">
        <f t="shared" si="145"/>
        <v>22.058702399999994</v>
      </c>
      <c r="P4611" s="17"/>
      <c r="Q4611" t="s">
        <v>193</v>
      </c>
    </row>
    <row r="4612" spans="1:17" x14ac:dyDescent="0.2">
      <c r="A4612" s="5">
        <f t="shared" si="144"/>
        <v>3</v>
      </c>
      <c r="B4612" s="15">
        <v>45986</v>
      </c>
      <c r="C4612" t="s">
        <v>55</v>
      </c>
      <c r="D4612" t="s">
        <v>49</v>
      </c>
      <c r="E4612" t="s">
        <v>58</v>
      </c>
      <c r="H4612" t="s">
        <v>54</v>
      </c>
      <c r="I4612" t="s">
        <v>42</v>
      </c>
      <c r="J4612" t="s">
        <v>146</v>
      </c>
      <c r="K4612" s="16">
        <v>16</v>
      </c>
      <c r="L4612" s="17">
        <v>968.44066999999995</v>
      </c>
      <c r="M4612" s="17">
        <v>77.475253600000002</v>
      </c>
      <c r="N4612" s="17">
        <v>41.585999999999999</v>
      </c>
      <c r="O4612" s="18">
        <f t="shared" si="145"/>
        <v>35.889253600000004</v>
      </c>
      <c r="P4612" s="17"/>
      <c r="Q4612" t="s">
        <v>193</v>
      </c>
    </row>
    <row r="4613" spans="1:17" x14ac:dyDescent="0.2">
      <c r="A4613" s="5">
        <f t="shared" si="144"/>
        <v>4</v>
      </c>
      <c r="B4613" s="15">
        <v>45987</v>
      </c>
      <c r="C4613" t="s">
        <v>32</v>
      </c>
      <c r="D4613" t="s">
        <v>49</v>
      </c>
      <c r="E4613" t="s">
        <v>58</v>
      </c>
      <c r="F4613" t="s">
        <v>53</v>
      </c>
      <c r="H4613" t="s">
        <v>54</v>
      </c>
      <c r="I4613" t="s">
        <v>39</v>
      </c>
      <c r="J4613" t="s">
        <v>146</v>
      </c>
      <c r="K4613" s="16">
        <v>16</v>
      </c>
      <c r="L4613" s="17">
        <v>5703.4255499999999</v>
      </c>
      <c r="M4613" s="17">
        <v>456.274044</v>
      </c>
      <c r="N4613" s="17">
        <v>92.545999999999992</v>
      </c>
      <c r="O4613" s="18">
        <f t="shared" si="145"/>
        <v>363.72804400000001</v>
      </c>
      <c r="P4613" s="17"/>
      <c r="Q4613" t="s">
        <v>193</v>
      </c>
    </row>
    <row r="4614" spans="1:17" x14ac:dyDescent="0.2">
      <c r="A4614" s="5">
        <f t="shared" si="144"/>
        <v>4</v>
      </c>
      <c r="B4614" s="15">
        <v>45987</v>
      </c>
      <c r="C4614" t="s">
        <v>39</v>
      </c>
      <c r="D4614" t="s">
        <v>49</v>
      </c>
      <c r="E4614" t="s">
        <v>58</v>
      </c>
      <c r="H4614" t="s">
        <v>73</v>
      </c>
      <c r="I4614" t="s">
        <v>2</v>
      </c>
      <c r="J4614" t="s">
        <v>117</v>
      </c>
      <c r="K4614" s="16">
        <v>15</v>
      </c>
      <c r="L4614" s="17">
        <v>553.24542999999994</v>
      </c>
      <c r="M4614" s="17">
        <v>44.259634399999996</v>
      </c>
      <c r="N4614" s="17">
        <v>39.412999999999997</v>
      </c>
      <c r="O4614" s="18">
        <f t="shared" si="145"/>
        <v>4.8466343999999992</v>
      </c>
      <c r="P4614" s="17"/>
      <c r="Q4614" t="s">
        <v>193</v>
      </c>
    </row>
    <row r="4615" spans="1:17" x14ac:dyDescent="0.2">
      <c r="A4615" s="5">
        <f t="shared" si="144"/>
        <v>4</v>
      </c>
      <c r="B4615" s="15">
        <v>45987</v>
      </c>
      <c r="C4615" t="s">
        <v>42</v>
      </c>
      <c r="D4615" t="s">
        <v>49</v>
      </c>
      <c r="E4615" t="s">
        <v>58</v>
      </c>
      <c r="H4615" t="s">
        <v>73</v>
      </c>
      <c r="I4615" t="s">
        <v>2</v>
      </c>
      <c r="J4615" t="s">
        <v>117</v>
      </c>
      <c r="K4615" s="16">
        <v>16</v>
      </c>
      <c r="L4615" s="17">
        <v>622.40883999999994</v>
      </c>
      <c r="M4615" s="17">
        <v>49.792707199999995</v>
      </c>
      <c r="N4615" s="17">
        <v>39.987999999999992</v>
      </c>
      <c r="O4615" s="18">
        <f t="shared" si="145"/>
        <v>9.8047072000000028</v>
      </c>
      <c r="P4615" s="17"/>
      <c r="Q4615" t="s">
        <v>193</v>
      </c>
    </row>
    <row r="4616" spans="1:17" x14ac:dyDescent="0.2">
      <c r="A4616" s="5">
        <f t="shared" si="144"/>
        <v>4</v>
      </c>
      <c r="B4616" s="15">
        <v>45987</v>
      </c>
      <c r="C4616" t="s">
        <v>36</v>
      </c>
      <c r="D4616" t="s">
        <v>49</v>
      </c>
      <c r="E4616" t="s">
        <v>58</v>
      </c>
      <c r="H4616" t="s">
        <v>54</v>
      </c>
      <c r="I4616" t="s">
        <v>42</v>
      </c>
      <c r="J4616" t="s">
        <v>146</v>
      </c>
      <c r="K4616" s="16">
        <v>16</v>
      </c>
      <c r="L4616" s="17">
        <v>693.01774</v>
      </c>
      <c r="M4616" s="17">
        <v>55.441419199999999</v>
      </c>
      <c r="N4616" s="17">
        <v>30.749000000000002</v>
      </c>
      <c r="O4616" s="18">
        <f t="shared" si="145"/>
        <v>24.692419199999996</v>
      </c>
      <c r="P4616" s="17"/>
      <c r="Q4616" t="s">
        <v>193</v>
      </c>
    </row>
    <row r="4617" spans="1:17" x14ac:dyDescent="0.2">
      <c r="A4617" s="5">
        <f t="shared" si="144"/>
        <v>4</v>
      </c>
      <c r="B4617" s="15">
        <v>45987</v>
      </c>
      <c r="C4617" t="s">
        <v>44</v>
      </c>
      <c r="D4617" t="s">
        <v>49</v>
      </c>
      <c r="E4617" t="s">
        <v>58</v>
      </c>
      <c r="H4617" t="s">
        <v>54</v>
      </c>
      <c r="I4617" t="s">
        <v>42</v>
      </c>
      <c r="J4617" t="s">
        <v>146</v>
      </c>
      <c r="K4617" s="16">
        <v>15</v>
      </c>
      <c r="L4617" s="17">
        <v>803.12784000000011</v>
      </c>
      <c r="M4617" s="17">
        <v>64.250227200000012</v>
      </c>
      <c r="N4617" s="17">
        <v>32.349000000000004</v>
      </c>
      <c r="O4617" s="18">
        <f t="shared" si="145"/>
        <v>31.901227200000008</v>
      </c>
      <c r="P4617" s="17"/>
      <c r="Q4617" t="s">
        <v>193</v>
      </c>
    </row>
    <row r="4618" spans="1:17" x14ac:dyDescent="0.2">
      <c r="A4618" s="5">
        <f t="shared" si="144"/>
        <v>4</v>
      </c>
      <c r="B4618" s="15">
        <v>45987</v>
      </c>
      <c r="C4618" t="s">
        <v>46</v>
      </c>
      <c r="D4618" t="s">
        <v>49</v>
      </c>
      <c r="E4618" t="s">
        <v>58</v>
      </c>
      <c r="H4618" t="s">
        <v>62</v>
      </c>
      <c r="I4618" t="s">
        <v>2</v>
      </c>
      <c r="J4618" t="s">
        <v>146</v>
      </c>
      <c r="K4618" s="16">
        <v>7</v>
      </c>
      <c r="L4618" s="17">
        <v>497.68323000000004</v>
      </c>
      <c r="M4618" s="17">
        <v>39.814658400000006</v>
      </c>
      <c r="N4618" s="17">
        <v>80.679000000000002</v>
      </c>
      <c r="O4618" s="18">
        <f t="shared" si="145"/>
        <v>-40.864341599999996</v>
      </c>
      <c r="P4618" s="17"/>
      <c r="Q4618" t="s">
        <v>193</v>
      </c>
    </row>
    <row r="4619" spans="1:17" x14ac:dyDescent="0.2">
      <c r="A4619" s="5">
        <f t="shared" si="144"/>
        <v>4</v>
      </c>
      <c r="B4619" s="15">
        <v>45987</v>
      </c>
      <c r="C4619" t="s">
        <v>48</v>
      </c>
      <c r="D4619" t="s">
        <v>49</v>
      </c>
      <c r="E4619" t="s">
        <v>58</v>
      </c>
      <c r="H4619" t="s">
        <v>45</v>
      </c>
      <c r="I4619" t="s">
        <v>42</v>
      </c>
      <c r="J4619" t="s">
        <v>57</v>
      </c>
      <c r="K4619" s="16">
        <v>11</v>
      </c>
      <c r="L4619" s="17">
        <v>703.77082999999993</v>
      </c>
      <c r="M4619" s="17">
        <v>56.301666399999995</v>
      </c>
      <c r="N4619" s="17">
        <v>27.113999999999997</v>
      </c>
      <c r="O4619" s="18">
        <f t="shared" si="145"/>
        <v>29.187666399999998</v>
      </c>
      <c r="P4619" s="17"/>
      <c r="Q4619" t="s">
        <v>193</v>
      </c>
    </row>
    <row r="4620" spans="1:17" x14ac:dyDescent="0.2">
      <c r="A4620" s="5">
        <f t="shared" si="144"/>
        <v>4</v>
      </c>
      <c r="B4620" s="15">
        <v>45987</v>
      </c>
      <c r="C4620" t="s">
        <v>55</v>
      </c>
      <c r="D4620" t="s">
        <v>49</v>
      </c>
      <c r="E4620" t="s">
        <v>58</v>
      </c>
      <c r="H4620" t="s">
        <v>54</v>
      </c>
      <c r="I4620" t="s">
        <v>42</v>
      </c>
      <c r="J4620" t="s">
        <v>146</v>
      </c>
      <c r="K4620" s="16">
        <v>15</v>
      </c>
      <c r="L4620" s="17">
        <v>993.72894999999983</v>
      </c>
      <c r="M4620" s="17">
        <v>79.498315999999988</v>
      </c>
      <c r="N4620" s="17">
        <v>43.271000000000001</v>
      </c>
      <c r="O4620" s="18">
        <f t="shared" si="145"/>
        <v>36.227315999999988</v>
      </c>
      <c r="P4620" s="17"/>
      <c r="Q4620" t="s">
        <v>193</v>
      </c>
    </row>
    <row r="4621" spans="1:17" x14ac:dyDescent="0.2">
      <c r="A4621" s="5">
        <f t="shared" si="144"/>
        <v>5</v>
      </c>
      <c r="B4621" s="15">
        <v>45988</v>
      </c>
      <c r="C4621" t="s">
        <v>32</v>
      </c>
      <c r="D4621" t="s">
        <v>49</v>
      </c>
      <c r="E4621" t="s">
        <v>142</v>
      </c>
      <c r="H4621" t="s">
        <v>35</v>
      </c>
      <c r="I4621" t="s">
        <v>32</v>
      </c>
      <c r="J4621" t="s">
        <v>57</v>
      </c>
      <c r="K4621" s="16">
        <v>5</v>
      </c>
      <c r="L4621" s="17">
        <v>222.15345000000002</v>
      </c>
      <c r="M4621" s="17">
        <v>17.772276000000002</v>
      </c>
      <c r="N4621" s="17">
        <v>53.414999999999999</v>
      </c>
      <c r="O4621" s="18">
        <f t="shared" si="145"/>
        <v>-35.642724000000001</v>
      </c>
      <c r="P4621" s="17"/>
      <c r="Q4621" t="s">
        <v>193</v>
      </c>
    </row>
    <row r="4622" spans="1:17" x14ac:dyDescent="0.2">
      <c r="A4622" s="5">
        <f t="shared" si="144"/>
        <v>5</v>
      </c>
      <c r="B4622" s="15">
        <v>45988</v>
      </c>
      <c r="C4622" t="s">
        <v>39</v>
      </c>
      <c r="D4622" t="s">
        <v>49</v>
      </c>
      <c r="E4622" t="s">
        <v>142</v>
      </c>
      <c r="H4622" t="s">
        <v>51</v>
      </c>
      <c r="I4622" t="s">
        <v>2</v>
      </c>
      <c r="J4622" t="s">
        <v>117</v>
      </c>
      <c r="K4622" s="16">
        <v>9</v>
      </c>
      <c r="L4622" s="17">
        <v>446.90555999999998</v>
      </c>
      <c r="M4622" s="17">
        <v>35.752444799999999</v>
      </c>
      <c r="N4622" s="17">
        <v>41.142000000000003</v>
      </c>
      <c r="O4622" s="18">
        <f t="shared" si="145"/>
        <v>-5.3895552000000038</v>
      </c>
      <c r="P4622" s="17"/>
      <c r="Q4622" t="s">
        <v>193</v>
      </c>
    </row>
    <row r="4623" spans="1:17" x14ac:dyDescent="0.2">
      <c r="A4623" s="5">
        <f t="shared" ref="A4623:A4686" si="146">WEEKDAY(B4623)</f>
        <v>5</v>
      </c>
      <c r="B4623" s="15">
        <v>45988</v>
      </c>
      <c r="C4623" t="s">
        <v>42</v>
      </c>
      <c r="D4623" t="s">
        <v>49</v>
      </c>
      <c r="E4623" t="s">
        <v>142</v>
      </c>
      <c r="H4623" t="s">
        <v>51</v>
      </c>
      <c r="I4623" t="s">
        <v>2</v>
      </c>
      <c r="J4623" t="s">
        <v>117</v>
      </c>
      <c r="K4623" s="16">
        <v>12</v>
      </c>
      <c r="L4623" s="17">
        <v>490.46751</v>
      </c>
      <c r="M4623" s="17">
        <v>39.237400800000003</v>
      </c>
      <c r="N4623" s="17">
        <v>36.795000000000002</v>
      </c>
      <c r="O4623" s="18">
        <f t="shared" ref="O4623:O4686" si="147">M4623-N4623</f>
        <v>2.4424008000000015</v>
      </c>
      <c r="P4623" s="17"/>
      <c r="Q4623" t="s">
        <v>193</v>
      </c>
    </row>
    <row r="4624" spans="1:17" x14ac:dyDescent="0.2">
      <c r="A4624" s="5">
        <f t="shared" si="146"/>
        <v>5</v>
      </c>
      <c r="B4624" s="15">
        <v>45988</v>
      </c>
      <c r="C4624" t="s">
        <v>36</v>
      </c>
      <c r="D4624" t="s">
        <v>49</v>
      </c>
      <c r="E4624" t="s">
        <v>142</v>
      </c>
      <c r="H4624" t="s">
        <v>35</v>
      </c>
      <c r="I4624" t="s">
        <v>39</v>
      </c>
      <c r="J4624" t="s">
        <v>117</v>
      </c>
      <c r="K4624" s="16">
        <v>8</v>
      </c>
      <c r="L4624" s="17">
        <v>390.91762</v>
      </c>
      <c r="M4624" s="17">
        <v>31.273409600000001</v>
      </c>
      <c r="N4624" s="17">
        <v>48.234000000000002</v>
      </c>
      <c r="O4624" s="18">
        <f t="shared" si="147"/>
        <v>-16.960590400000001</v>
      </c>
      <c r="P4624" s="17"/>
      <c r="Q4624" t="s">
        <v>193</v>
      </c>
    </row>
    <row r="4625" spans="1:17" x14ac:dyDescent="0.2">
      <c r="A4625" s="5">
        <f t="shared" si="146"/>
        <v>5</v>
      </c>
      <c r="B4625" s="15">
        <v>45988</v>
      </c>
      <c r="C4625" t="s">
        <v>44</v>
      </c>
      <c r="D4625" t="s">
        <v>49</v>
      </c>
      <c r="E4625" t="s">
        <v>142</v>
      </c>
      <c r="H4625" t="s">
        <v>54</v>
      </c>
      <c r="I4625" t="s">
        <v>2</v>
      </c>
      <c r="J4625" t="s">
        <v>52</v>
      </c>
      <c r="K4625" s="16">
        <v>10</v>
      </c>
      <c r="L4625" s="17">
        <v>611.07399999999996</v>
      </c>
      <c r="M4625" s="17">
        <v>48.885919999999999</v>
      </c>
      <c r="N4625" s="17">
        <v>34.377000000000002</v>
      </c>
      <c r="O4625" s="18">
        <f t="shared" si="147"/>
        <v>14.508919999999996</v>
      </c>
      <c r="P4625" s="17"/>
      <c r="Q4625" t="s">
        <v>193</v>
      </c>
    </row>
    <row r="4626" spans="1:17" x14ac:dyDescent="0.2">
      <c r="A4626" s="5">
        <f t="shared" si="146"/>
        <v>5</v>
      </c>
      <c r="B4626" s="15">
        <v>45988</v>
      </c>
      <c r="C4626" t="s">
        <v>46</v>
      </c>
      <c r="D4626" t="s">
        <v>49</v>
      </c>
      <c r="E4626" t="s">
        <v>142</v>
      </c>
      <c r="H4626" t="s">
        <v>54</v>
      </c>
      <c r="I4626" t="s">
        <v>2</v>
      </c>
      <c r="J4626" t="s">
        <v>52</v>
      </c>
      <c r="K4626" s="16">
        <v>10</v>
      </c>
      <c r="L4626" s="17">
        <v>712.5726699999999</v>
      </c>
      <c r="M4626" s="17">
        <v>57.005813599999996</v>
      </c>
      <c r="N4626" s="17">
        <v>33.566000000000003</v>
      </c>
      <c r="O4626" s="18">
        <f t="shared" si="147"/>
        <v>23.439813599999994</v>
      </c>
      <c r="P4626" s="17"/>
      <c r="Q4626" t="s">
        <v>193</v>
      </c>
    </row>
    <row r="4627" spans="1:17" x14ac:dyDescent="0.2">
      <c r="A4627" s="5">
        <f t="shared" si="146"/>
        <v>5</v>
      </c>
      <c r="B4627" s="15">
        <v>45988</v>
      </c>
      <c r="C4627" t="s">
        <v>48</v>
      </c>
      <c r="D4627" t="s">
        <v>49</v>
      </c>
      <c r="E4627" t="s">
        <v>142</v>
      </c>
      <c r="H4627" t="s">
        <v>54</v>
      </c>
      <c r="I4627" t="s">
        <v>36</v>
      </c>
      <c r="J4627" t="s">
        <v>57</v>
      </c>
      <c r="K4627" s="16">
        <v>10</v>
      </c>
      <c r="L4627" s="17">
        <v>577.79876000000002</v>
      </c>
      <c r="M4627" s="17">
        <v>46.223900800000003</v>
      </c>
      <c r="N4627" s="17">
        <v>24.343</v>
      </c>
      <c r="O4627" s="18">
        <f t="shared" si="147"/>
        <v>21.880900800000003</v>
      </c>
      <c r="P4627" s="17"/>
      <c r="Q4627" t="s">
        <v>193</v>
      </c>
    </row>
    <row r="4628" spans="1:17" x14ac:dyDescent="0.2">
      <c r="A4628" s="5">
        <f t="shared" si="146"/>
        <v>5</v>
      </c>
      <c r="B4628" s="15">
        <v>45988</v>
      </c>
      <c r="C4628" t="s">
        <v>55</v>
      </c>
      <c r="D4628" t="s">
        <v>49</v>
      </c>
      <c r="E4628" t="s">
        <v>142</v>
      </c>
      <c r="H4628" t="s">
        <v>54</v>
      </c>
      <c r="I4628" t="s">
        <v>42</v>
      </c>
      <c r="J4628" t="s">
        <v>57</v>
      </c>
      <c r="K4628" s="16">
        <v>11</v>
      </c>
      <c r="L4628" s="17">
        <v>769.87576000000001</v>
      </c>
      <c r="M4628" s="17">
        <v>61.590060800000003</v>
      </c>
      <c r="N4628" s="17">
        <v>30.444000000000003</v>
      </c>
      <c r="O4628" s="18">
        <f t="shared" si="147"/>
        <v>31.146060800000001</v>
      </c>
      <c r="P4628" s="17"/>
      <c r="Q4628" t="s">
        <v>193</v>
      </c>
    </row>
    <row r="4629" spans="1:17" x14ac:dyDescent="0.2">
      <c r="A4629" s="5">
        <f t="shared" si="146"/>
        <v>6</v>
      </c>
      <c r="B4629" s="15">
        <v>45989</v>
      </c>
      <c r="C4629" t="s">
        <v>32</v>
      </c>
      <c r="D4629" t="s">
        <v>33</v>
      </c>
      <c r="E4629" t="s">
        <v>105</v>
      </c>
      <c r="H4629" t="s">
        <v>45</v>
      </c>
      <c r="I4629" t="s">
        <v>2</v>
      </c>
      <c r="J4629" t="s">
        <v>43</v>
      </c>
      <c r="K4629" s="16">
        <v>6</v>
      </c>
      <c r="L4629" s="17">
        <v>196.666</v>
      </c>
      <c r="M4629" s="17">
        <v>15.733280000000001</v>
      </c>
      <c r="N4629" s="17">
        <v>28.384999999999998</v>
      </c>
      <c r="O4629" s="18">
        <f t="shared" si="147"/>
        <v>-12.651719999999997</v>
      </c>
      <c r="P4629" s="17"/>
      <c r="Q4629" t="s">
        <v>193</v>
      </c>
    </row>
    <row r="4630" spans="1:17" x14ac:dyDescent="0.2">
      <c r="A4630" s="5">
        <f t="shared" si="146"/>
        <v>6</v>
      </c>
      <c r="B4630" s="15">
        <v>45989</v>
      </c>
      <c r="C4630" t="s">
        <v>39</v>
      </c>
      <c r="D4630" t="s">
        <v>33</v>
      </c>
      <c r="E4630" t="s">
        <v>105</v>
      </c>
      <c r="H4630" t="s">
        <v>35</v>
      </c>
      <c r="I4630" t="s">
        <v>42</v>
      </c>
      <c r="J4630" t="s">
        <v>40</v>
      </c>
      <c r="K4630" s="16">
        <v>8</v>
      </c>
      <c r="L4630" s="17">
        <v>365.96899999999999</v>
      </c>
      <c r="M4630" s="17">
        <v>29.277519999999999</v>
      </c>
      <c r="N4630" s="17">
        <v>55.988</v>
      </c>
      <c r="O4630" s="18">
        <f t="shared" si="147"/>
        <v>-26.71048</v>
      </c>
      <c r="P4630" s="17"/>
      <c r="Q4630" t="s">
        <v>193</v>
      </c>
    </row>
    <row r="4631" spans="1:17" x14ac:dyDescent="0.2">
      <c r="A4631" s="5">
        <f t="shared" si="146"/>
        <v>6</v>
      </c>
      <c r="B4631" s="15">
        <v>45989</v>
      </c>
      <c r="C4631" t="s">
        <v>42</v>
      </c>
      <c r="D4631" t="s">
        <v>33</v>
      </c>
      <c r="E4631" t="s">
        <v>105</v>
      </c>
      <c r="H4631" t="s">
        <v>35</v>
      </c>
      <c r="I4631" t="s">
        <v>39</v>
      </c>
      <c r="J4631" t="s">
        <v>47</v>
      </c>
      <c r="K4631" s="16">
        <v>8</v>
      </c>
      <c r="L4631" s="17">
        <v>443.09397999999999</v>
      </c>
      <c r="M4631" s="17">
        <v>35.4475184</v>
      </c>
      <c r="N4631" s="17">
        <v>64.198999999999998</v>
      </c>
      <c r="O4631" s="18">
        <f t="shared" si="147"/>
        <v>-28.751481599999998</v>
      </c>
      <c r="P4631" s="17"/>
      <c r="Q4631" t="s">
        <v>193</v>
      </c>
    </row>
    <row r="4632" spans="1:17" x14ac:dyDescent="0.2">
      <c r="A4632" s="5">
        <f t="shared" si="146"/>
        <v>6</v>
      </c>
      <c r="B4632" s="15">
        <v>45989</v>
      </c>
      <c r="C4632" t="s">
        <v>36</v>
      </c>
      <c r="D4632" t="s">
        <v>33</v>
      </c>
      <c r="E4632" t="s">
        <v>105</v>
      </c>
      <c r="H4632" t="s">
        <v>63</v>
      </c>
      <c r="I4632" t="s">
        <v>64</v>
      </c>
      <c r="J4632" t="s">
        <v>52</v>
      </c>
      <c r="K4632" s="16">
        <v>7</v>
      </c>
      <c r="L4632" s="17">
        <v>315.97296</v>
      </c>
      <c r="M4632" s="17">
        <v>25.277836799999999</v>
      </c>
      <c r="N4632" s="17">
        <v>142.22800000000001</v>
      </c>
      <c r="O4632" s="18">
        <f t="shared" si="147"/>
        <v>-116.95016320000001</v>
      </c>
      <c r="P4632" s="17"/>
      <c r="Q4632" t="s">
        <v>193</v>
      </c>
    </row>
    <row r="4633" spans="1:17" x14ac:dyDescent="0.2">
      <c r="A4633" s="5">
        <f t="shared" si="146"/>
        <v>6</v>
      </c>
      <c r="B4633" s="15">
        <v>45989</v>
      </c>
      <c r="C4633" t="s">
        <v>44</v>
      </c>
      <c r="D4633" t="s">
        <v>33</v>
      </c>
      <c r="E4633" t="s">
        <v>105</v>
      </c>
      <c r="H4633" t="s">
        <v>35</v>
      </c>
      <c r="I4633" t="s">
        <v>39</v>
      </c>
      <c r="J4633" t="s">
        <v>52</v>
      </c>
      <c r="K4633" s="16">
        <v>8</v>
      </c>
      <c r="L4633" s="17">
        <v>437.22500000000002</v>
      </c>
      <c r="M4633" s="17">
        <v>34.978000000000002</v>
      </c>
      <c r="N4633" s="17">
        <v>62.733000000000004</v>
      </c>
      <c r="O4633" s="18">
        <f t="shared" si="147"/>
        <v>-27.755000000000003</v>
      </c>
      <c r="P4633" s="17"/>
      <c r="Q4633" t="s">
        <v>193</v>
      </c>
    </row>
    <row r="4634" spans="1:17" x14ac:dyDescent="0.2">
      <c r="A4634" s="5">
        <f t="shared" si="146"/>
        <v>6</v>
      </c>
      <c r="B4634" s="15">
        <v>45989</v>
      </c>
      <c r="C4634" t="s">
        <v>46</v>
      </c>
      <c r="D4634" t="s">
        <v>33</v>
      </c>
      <c r="E4634" t="s">
        <v>105</v>
      </c>
      <c r="H4634" t="s">
        <v>63</v>
      </c>
      <c r="I4634" t="s">
        <v>64</v>
      </c>
      <c r="J4634" t="s">
        <v>57</v>
      </c>
      <c r="K4634" s="16">
        <v>6</v>
      </c>
      <c r="L4634" s="17">
        <v>345.22300999999999</v>
      </c>
      <c r="M4634" s="17">
        <v>27.6178408</v>
      </c>
      <c r="N4634" s="17">
        <v>134.536</v>
      </c>
      <c r="O4634" s="18">
        <f t="shared" si="147"/>
        <v>-106.91815920000001</v>
      </c>
      <c r="P4634" s="17"/>
      <c r="Q4634" t="s">
        <v>193</v>
      </c>
    </row>
    <row r="4635" spans="1:17" x14ac:dyDescent="0.2">
      <c r="A4635" s="5">
        <f t="shared" si="146"/>
        <v>6</v>
      </c>
      <c r="B4635" s="15">
        <v>45989</v>
      </c>
      <c r="C4635" t="s">
        <v>48</v>
      </c>
      <c r="D4635" t="s">
        <v>33</v>
      </c>
      <c r="E4635" t="s">
        <v>105</v>
      </c>
      <c r="H4635" t="s">
        <v>62</v>
      </c>
      <c r="I4635" t="s">
        <v>2</v>
      </c>
      <c r="J4635" t="s">
        <v>40</v>
      </c>
      <c r="K4635" s="16">
        <v>11</v>
      </c>
      <c r="L4635" s="17">
        <v>568.13452999999993</v>
      </c>
      <c r="M4635" s="17">
        <v>45.450762399999995</v>
      </c>
      <c r="N4635" s="17">
        <v>102.76499999999999</v>
      </c>
      <c r="O4635" s="18">
        <f t="shared" si="147"/>
        <v>-57.314237599999991</v>
      </c>
      <c r="P4635" s="17"/>
      <c r="Q4635" t="s">
        <v>193</v>
      </c>
    </row>
    <row r="4636" spans="1:17" x14ac:dyDescent="0.2">
      <c r="A4636" s="5">
        <f t="shared" si="146"/>
        <v>6</v>
      </c>
      <c r="B4636" s="15">
        <v>45989</v>
      </c>
      <c r="C4636" t="s">
        <v>55</v>
      </c>
      <c r="D4636" t="s">
        <v>33</v>
      </c>
      <c r="E4636" t="s">
        <v>105</v>
      </c>
      <c r="H4636" t="s">
        <v>35</v>
      </c>
      <c r="I4636" t="s">
        <v>39</v>
      </c>
      <c r="J4636" t="s">
        <v>52</v>
      </c>
      <c r="K4636" s="16">
        <v>12</v>
      </c>
      <c r="L4636" s="17">
        <v>541.73072999999999</v>
      </c>
      <c r="M4636" s="17">
        <v>43.3384584</v>
      </c>
      <c r="N4636" s="17">
        <v>58.789000000000001</v>
      </c>
      <c r="O4636" s="18">
        <f t="shared" si="147"/>
        <v>-15.450541600000001</v>
      </c>
      <c r="P4636" s="17"/>
      <c r="Q4636" t="s">
        <v>193</v>
      </c>
    </row>
    <row r="4637" spans="1:17" x14ac:dyDescent="0.2">
      <c r="A4637" s="5">
        <f t="shared" si="146"/>
        <v>6</v>
      </c>
      <c r="B4637" s="15">
        <v>45989</v>
      </c>
      <c r="C4637" t="s">
        <v>32</v>
      </c>
      <c r="D4637" t="s">
        <v>49</v>
      </c>
      <c r="E4637" t="s">
        <v>50</v>
      </c>
      <c r="H4637" t="s">
        <v>35</v>
      </c>
      <c r="I4637" t="s">
        <v>39</v>
      </c>
      <c r="J4637" t="s">
        <v>117</v>
      </c>
      <c r="K4637" s="16">
        <v>7</v>
      </c>
      <c r="L4637" s="17">
        <v>230.55712</v>
      </c>
      <c r="M4637" s="17">
        <v>18.444569600000001</v>
      </c>
      <c r="N4637" s="17">
        <v>48.467000000000006</v>
      </c>
      <c r="O4637" s="18">
        <f t="shared" si="147"/>
        <v>-30.022430400000005</v>
      </c>
      <c r="P4637" s="17"/>
      <c r="Q4637" t="s">
        <v>193</v>
      </c>
    </row>
    <row r="4638" spans="1:17" x14ac:dyDescent="0.2">
      <c r="A4638" s="5">
        <f t="shared" si="146"/>
        <v>6</v>
      </c>
      <c r="B4638" s="15">
        <v>45989</v>
      </c>
      <c r="C4638" t="s">
        <v>39</v>
      </c>
      <c r="D4638" t="s">
        <v>49</v>
      </c>
      <c r="E4638" t="s">
        <v>50</v>
      </c>
      <c r="H4638" t="s">
        <v>45</v>
      </c>
      <c r="I4638" t="s">
        <v>36</v>
      </c>
      <c r="J4638" t="s">
        <v>57</v>
      </c>
      <c r="K4638" s="16">
        <v>13</v>
      </c>
      <c r="L4638" s="17">
        <v>635.11939000000007</v>
      </c>
      <c r="M4638" s="17">
        <v>50.809551200000008</v>
      </c>
      <c r="N4638" s="17">
        <v>22.49</v>
      </c>
      <c r="O4638" s="18">
        <f t="shared" si="147"/>
        <v>28.31955120000001</v>
      </c>
      <c r="P4638" s="17"/>
      <c r="Q4638" t="s">
        <v>193</v>
      </c>
    </row>
    <row r="4639" spans="1:17" x14ac:dyDescent="0.2">
      <c r="A4639" s="5">
        <f t="shared" si="146"/>
        <v>6</v>
      </c>
      <c r="B4639" s="15">
        <v>45989</v>
      </c>
      <c r="C4639" t="s">
        <v>42</v>
      </c>
      <c r="D4639" t="s">
        <v>49</v>
      </c>
      <c r="E4639" t="s">
        <v>50</v>
      </c>
      <c r="H4639" t="s">
        <v>73</v>
      </c>
      <c r="I4639" t="s">
        <v>2</v>
      </c>
      <c r="J4639" t="s">
        <v>117</v>
      </c>
      <c r="K4639" s="16">
        <v>13</v>
      </c>
      <c r="L4639" s="17">
        <v>481.25246999999996</v>
      </c>
      <c r="M4639" s="17">
        <v>38.5001976</v>
      </c>
      <c r="N4639" s="17">
        <v>39.444000000000003</v>
      </c>
      <c r="O4639" s="18">
        <f t="shared" si="147"/>
        <v>-0.94380240000000271</v>
      </c>
      <c r="P4639" s="17"/>
      <c r="Q4639" t="s">
        <v>193</v>
      </c>
    </row>
    <row r="4640" spans="1:17" x14ac:dyDescent="0.2">
      <c r="A4640" s="5">
        <f t="shared" si="146"/>
        <v>6</v>
      </c>
      <c r="B4640" s="15">
        <v>45989</v>
      </c>
      <c r="C4640" t="s">
        <v>36</v>
      </c>
      <c r="D4640" t="s">
        <v>49</v>
      </c>
      <c r="E4640" t="s">
        <v>50</v>
      </c>
      <c r="H4640" t="s">
        <v>54</v>
      </c>
      <c r="I4640" t="s">
        <v>2</v>
      </c>
      <c r="J4640" t="s">
        <v>52</v>
      </c>
      <c r="K4640" s="16">
        <v>12</v>
      </c>
      <c r="L4640" s="17">
        <v>586.22937999999999</v>
      </c>
      <c r="M4640" s="17">
        <v>46.898350399999998</v>
      </c>
      <c r="N4640" s="17">
        <v>37.209000000000003</v>
      </c>
      <c r="O4640" s="18">
        <f t="shared" si="147"/>
        <v>9.689350399999995</v>
      </c>
      <c r="P4640" s="17"/>
      <c r="Q4640" t="s">
        <v>193</v>
      </c>
    </row>
    <row r="4641" spans="1:17" x14ac:dyDescent="0.2">
      <c r="A4641" s="5">
        <f t="shared" si="146"/>
        <v>6</v>
      </c>
      <c r="B4641" s="15">
        <v>45989</v>
      </c>
      <c r="C4641" t="s">
        <v>44</v>
      </c>
      <c r="D4641" t="s">
        <v>49</v>
      </c>
      <c r="E4641" t="s">
        <v>50</v>
      </c>
      <c r="H4641" t="s">
        <v>54</v>
      </c>
      <c r="I4641" t="s">
        <v>36</v>
      </c>
      <c r="J4641" t="s">
        <v>57</v>
      </c>
      <c r="K4641" s="16">
        <v>12</v>
      </c>
      <c r="L4641" s="17">
        <v>593.40634999999997</v>
      </c>
      <c r="M4641" s="17">
        <v>47.472507999999998</v>
      </c>
      <c r="N4641" s="17">
        <v>21.736000000000001</v>
      </c>
      <c r="O4641" s="18">
        <f t="shared" si="147"/>
        <v>25.736507999999997</v>
      </c>
      <c r="P4641" s="17"/>
      <c r="Q4641" t="s">
        <v>193</v>
      </c>
    </row>
    <row r="4642" spans="1:17" x14ac:dyDescent="0.2">
      <c r="A4642" s="5">
        <f t="shared" si="146"/>
        <v>6</v>
      </c>
      <c r="B4642" s="15">
        <v>45989</v>
      </c>
      <c r="C4642" t="s">
        <v>46</v>
      </c>
      <c r="D4642" t="s">
        <v>49</v>
      </c>
      <c r="E4642" t="s">
        <v>50</v>
      </c>
      <c r="H4642" t="s">
        <v>54</v>
      </c>
      <c r="I4642" t="s">
        <v>2</v>
      </c>
      <c r="J4642" t="s">
        <v>52</v>
      </c>
      <c r="K4642" s="16">
        <v>16</v>
      </c>
      <c r="L4642" s="17">
        <v>698.73938999999996</v>
      </c>
      <c r="M4642" s="17">
        <v>55.899151199999999</v>
      </c>
      <c r="N4642" s="17">
        <v>28.581000000000007</v>
      </c>
      <c r="O4642" s="18">
        <f t="shared" si="147"/>
        <v>27.318151199999992</v>
      </c>
      <c r="P4642" s="17"/>
      <c r="Q4642" t="s">
        <v>193</v>
      </c>
    </row>
    <row r="4643" spans="1:17" x14ac:dyDescent="0.2">
      <c r="A4643" s="5">
        <f t="shared" si="146"/>
        <v>6</v>
      </c>
      <c r="B4643" s="15">
        <v>45989</v>
      </c>
      <c r="C4643" t="s">
        <v>48</v>
      </c>
      <c r="D4643" t="s">
        <v>49</v>
      </c>
      <c r="E4643" t="s">
        <v>50</v>
      </c>
      <c r="H4643" t="s">
        <v>54</v>
      </c>
      <c r="I4643" t="s">
        <v>36</v>
      </c>
      <c r="J4643" t="s">
        <v>57</v>
      </c>
      <c r="K4643" s="16">
        <v>12</v>
      </c>
      <c r="L4643" s="17">
        <v>791.59041999999988</v>
      </c>
      <c r="M4643" s="17">
        <v>63.327233599999992</v>
      </c>
      <c r="N4643" s="17">
        <v>25.035999999999998</v>
      </c>
      <c r="O4643" s="18">
        <f t="shared" si="147"/>
        <v>38.291233599999998</v>
      </c>
      <c r="P4643" s="17"/>
      <c r="Q4643" t="s">
        <v>193</v>
      </c>
    </row>
    <row r="4644" spans="1:17" x14ac:dyDescent="0.2">
      <c r="A4644" s="5">
        <f t="shared" si="146"/>
        <v>6</v>
      </c>
      <c r="B4644" s="15">
        <v>45989</v>
      </c>
      <c r="C4644" t="s">
        <v>55</v>
      </c>
      <c r="D4644" t="s">
        <v>49</v>
      </c>
      <c r="E4644" t="s">
        <v>50</v>
      </c>
      <c r="H4644" t="s">
        <v>54</v>
      </c>
      <c r="I4644" t="s">
        <v>42</v>
      </c>
      <c r="J4644" t="s">
        <v>57</v>
      </c>
      <c r="K4644" s="16">
        <v>13</v>
      </c>
      <c r="L4644" s="17">
        <v>762.31894999999997</v>
      </c>
      <c r="M4644" s="17">
        <v>60.985515999999997</v>
      </c>
      <c r="N4644" s="17">
        <v>25.148000000000003</v>
      </c>
      <c r="O4644" s="18">
        <f t="shared" si="147"/>
        <v>35.837515999999994</v>
      </c>
      <c r="P4644" s="17"/>
      <c r="Q4644" t="s">
        <v>193</v>
      </c>
    </row>
    <row r="4645" spans="1:17" x14ac:dyDescent="0.2">
      <c r="A4645" s="5">
        <f t="shared" si="146"/>
        <v>6</v>
      </c>
      <c r="B4645" s="15">
        <v>45989</v>
      </c>
      <c r="C4645" t="s">
        <v>32</v>
      </c>
      <c r="D4645" t="s">
        <v>49</v>
      </c>
      <c r="E4645" t="s">
        <v>58</v>
      </c>
      <c r="H4645" t="s">
        <v>54</v>
      </c>
      <c r="I4645" t="s">
        <v>2</v>
      </c>
      <c r="J4645" t="s">
        <v>52</v>
      </c>
      <c r="K4645" s="16">
        <v>15</v>
      </c>
      <c r="L4645" s="17">
        <v>657.05242999999996</v>
      </c>
      <c r="M4645" s="17">
        <v>52.564194399999998</v>
      </c>
      <c r="N4645" s="17">
        <v>39.15</v>
      </c>
      <c r="O4645" s="18">
        <f t="shared" si="147"/>
        <v>13.4141944</v>
      </c>
      <c r="P4645" s="17"/>
      <c r="Q4645" t="s">
        <v>193</v>
      </c>
    </row>
    <row r="4646" spans="1:17" x14ac:dyDescent="0.2">
      <c r="A4646" s="5">
        <f t="shared" si="146"/>
        <v>6</v>
      </c>
      <c r="B4646" s="15">
        <v>45989</v>
      </c>
      <c r="C4646" t="s">
        <v>39</v>
      </c>
      <c r="D4646" t="s">
        <v>49</v>
      </c>
      <c r="E4646" t="s">
        <v>58</v>
      </c>
      <c r="H4646" t="s">
        <v>54</v>
      </c>
      <c r="I4646" t="s">
        <v>2</v>
      </c>
      <c r="J4646" t="s">
        <v>52</v>
      </c>
      <c r="K4646" s="16">
        <v>14</v>
      </c>
      <c r="L4646" s="17">
        <v>769.86012000000005</v>
      </c>
      <c r="M4646" s="17">
        <v>61.588809600000005</v>
      </c>
      <c r="N4646" s="17">
        <v>25.49</v>
      </c>
      <c r="O4646" s="18">
        <f t="shared" si="147"/>
        <v>36.09880960000001</v>
      </c>
      <c r="P4646" s="17"/>
      <c r="Q4646" t="s">
        <v>193</v>
      </c>
    </row>
    <row r="4647" spans="1:17" x14ac:dyDescent="0.2">
      <c r="A4647" s="5">
        <f t="shared" si="146"/>
        <v>6</v>
      </c>
      <c r="B4647" s="15">
        <v>45989</v>
      </c>
      <c r="C4647" t="s">
        <v>42</v>
      </c>
      <c r="D4647" t="s">
        <v>49</v>
      </c>
      <c r="E4647" t="s">
        <v>58</v>
      </c>
      <c r="H4647" t="s">
        <v>54</v>
      </c>
      <c r="I4647" t="s">
        <v>2</v>
      </c>
      <c r="J4647" t="s">
        <v>52</v>
      </c>
      <c r="K4647" s="16">
        <v>13</v>
      </c>
      <c r="L4647" s="17">
        <v>688.76161000000002</v>
      </c>
      <c r="M4647" s="17">
        <v>55.100928800000005</v>
      </c>
      <c r="N4647" s="17">
        <v>24.286000000000001</v>
      </c>
      <c r="O4647" s="18">
        <f t="shared" si="147"/>
        <v>30.814928800000004</v>
      </c>
      <c r="P4647" s="17"/>
      <c r="Q4647" t="s">
        <v>193</v>
      </c>
    </row>
    <row r="4648" spans="1:17" x14ac:dyDescent="0.2">
      <c r="A4648" s="5">
        <f t="shared" si="146"/>
        <v>6</v>
      </c>
      <c r="B4648" s="15">
        <v>45989</v>
      </c>
      <c r="C4648" t="s">
        <v>36</v>
      </c>
      <c r="D4648" t="s">
        <v>49</v>
      </c>
      <c r="E4648" t="s">
        <v>58</v>
      </c>
      <c r="H4648" t="s">
        <v>54</v>
      </c>
      <c r="I4648" t="s">
        <v>2</v>
      </c>
      <c r="J4648" t="s">
        <v>52</v>
      </c>
      <c r="K4648" s="16">
        <v>15</v>
      </c>
      <c r="L4648" s="17">
        <v>793.62184000000002</v>
      </c>
      <c r="M4648" s="17">
        <v>63.489747200000004</v>
      </c>
      <c r="N4648" s="17">
        <v>44.910999999999994</v>
      </c>
      <c r="O4648" s="18">
        <f t="shared" si="147"/>
        <v>18.578747200000009</v>
      </c>
      <c r="P4648" s="17"/>
      <c r="Q4648" t="s">
        <v>193</v>
      </c>
    </row>
    <row r="4649" spans="1:17" x14ac:dyDescent="0.2">
      <c r="A4649" s="5">
        <f t="shared" si="146"/>
        <v>6</v>
      </c>
      <c r="B4649" s="15">
        <v>45989</v>
      </c>
      <c r="C4649" t="s">
        <v>44</v>
      </c>
      <c r="D4649" t="s">
        <v>49</v>
      </c>
      <c r="E4649" t="s">
        <v>58</v>
      </c>
      <c r="H4649" t="s">
        <v>54</v>
      </c>
      <c r="I4649" t="s">
        <v>2</v>
      </c>
      <c r="J4649" t="s">
        <v>52</v>
      </c>
      <c r="K4649" s="16">
        <v>14</v>
      </c>
      <c r="L4649" s="17">
        <v>720.17190999999991</v>
      </c>
      <c r="M4649" s="17">
        <v>57.613752799999993</v>
      </c>
      <c r="N4649" s="17">
        <v>22.326999999999998</v>
      </c>
      <c r="O4649" s="18">
        <f t="shared" si="147"/>
        <v>35.286752799999995</v>
      </c>
      <c r="P4649" s="17"/>
      <c r="Q4649" t="s">
        <v>193</v>
      </c>
    </row>
    <row r="4650" spans="1:17" x14ac:dyDescent="0.2">
      <c r="A4650" s="5">
        <f t="shared" si="146"/>
        <v>6</v>
      </c>
      <c r="B4650" s="15">
        <v>45989</v>
      </c>
      <c r="C4650" t="s">
        <v>46</v>
      </c>
      <c r="D4650" t="s">
        <v>49</v>
      </c>
      <c r="E4650" t="s">
        <v>58</v>
      </c>
      <c r="H4650" t="s">
        <v>51</v>
      </c>
      <c r="I4650" t="s">
        <v>2</v>
      </c>
      <c r="J4650" t="s">
        <v>117</v>
      </c>
      <c r="K4650" s="16">
        <v>14</v>
      </c>
      <c r="L4650" s="17">
        <v>756.33391000000006</v>
      </c>
      <c r="M4650" s="17">
        <v>60.506712800000003</v>
      </c>
      <c r="N4650" s="17">
        <v>52.295000000000002</v>
      </c>
      <c r="O4650" s="18">
        <f t="shared" si="147"/>
        <v>8.2117128000000008</v>
      </c>
      <c r="P4650" s="17"/>
      <c r="Q4650" t="s">
        <v>193</v>
      </c>
    </row>
    <row r="4651" spans="1:17" x14ac:dyDescent="0.2">
      <c r="A4651" s="5">
        <f t="shared" si="146"/>
        <v>6</v>
      </c>
      <c r="B4651" s="15">
        <v>45989</v>
      </c>
      <c r="C4651" t="s">
        <v>48</v>
      </c>
      <c r="D4651" t="s">
        <v>49</v>
      </c>
      <c r="E4651" t="s">
        <v>58</v>
      </c>
      <c r="H4651" t="s">
        <v>51</v>
      </c>
      <c r="I4651" t="s">
        <v>2</v>
      </c>
      <c r="J4651" t="s">
        <v>117</v>
      </c>
      <c r="K4651" s="16">
        <v>14</v>
      </c>
      <c r="L4651" s="17">
        <v>735.66128999999989</v>
      </c>
      <c r="M4651" s="17">
        <v>58.852903199999993</v>
      </c>
      <c r="N4651" s="17">
        <v>52.602000000000004</v>
      </c>
      <c r="O4651" s="18">
        <f t="shared" si="147"/>
        <v>6.2509031999999891</v>
      </c>
      <c r="P4651" s="17"/>
      <c r="Q4651" t="s">
        <v>193</v>
      </c>
    </row>
    <row r="4652" spans="1:17" x14ac:dyDescent="0.2">
      <c r="A4652" s="5">
        <f t="shared" si="146"/>
        <v>6</v>
      </c>
      <c r="B4652" s="15">
        <v>45989</v>
      </c>
      <c r="C4652" t="s">
        <v>55</v>
      </c>
      <c r="D4652" t="s">
        <v>49</v>
      </c>
      <c r="E4652" t="s">
        <v>58</v>
      </c>
      <c r="H4652" t="s">
        <v>35</v>
      </c>
      <c r="I4652" t="s">
        <v>39</v>
      </c>
      <c r="J4652" t="s">
        <v>117</v>
      </c>
      <c r="K4652" s="16">
        <v>7</v>
      </c>
      <c r="L4652" s="17">
        <v>393.22240000000005</v>
      </c>
      <c r="M4652" s="17">
        <v>31.457792000000005</v>
      </c>
      <c r="N4652" s="17">
        <v>59.716000000000001</v>
      </c>
      <c r="O4652" s="18">
        <f t="shared" si="147"/>
        <v>-28.258207999999996</v>
      </c>
      <c r="P4652" s="17"/>
      <c r="Q4652" t="s">
        <v>193</v>
      </c>
    </row>
    <row r="4653" spans="1:17" x14ac:dyDescent="0.2">
      <c r="A4653" s="5">
        <f t="shared" si="146"/>
        <v>6</v>
      </c>
      <c r="B4653" s="15">
        <v>45989</v>
      </c>
      <c r="C4653" t="s">
        <v>70</v>
      </c>
      <c r="D4653" t="s">
        <v>49</v>
      </c>
      <c r="E4653" t="s">
        <v>58</v>
      </c>
      <c r="H4653" t="s">
        <v>35</v>
      </c>
      <c r="I4653" t="s">
        <v>39</v>
      </c>
      <c r="J4653" t="s">
        <v>117</v>
      </c>
      <c r="K4653" s="16">
        <v>6</v>
      </c>
      <c r="L4653" s="17">
        <v>297.27651000000003</v>
      </c>
      <c r="M4653" s="17">
        <v>23.782120800000001</v>
      </c>
      <c r="N4653" s="17">
        <v>55.988000000000007</v>
      </c>
      <c r="O4653" s="18">
        <f t="shared" si="147"/>
        <v>-32.205879200000005</v>
      </c>
      <c r="P4653" s="17"/>
      <c r="Q4653" t="s">
        <v>193</v>
      </c>
    </row>
    <row r="4654" spans="1:17" x14ac:dyDescent="0.2">
      <c r="A4654" s="5">
        <f t="shared" si="146"/>
        <v>7</v>
      </c>
      <c r="B4654" s="15">
        <v>45990</v>
      </c>
      <c r="C4654" t="s">
        <v>32</v>
      </c>
      <c r="D4654" t="s">
        <v>49</v>
      </c>
      <c r="E4654" t="s">
        <v>99</v>
      </c>
      <c r="H4654" t="s">
        <v>51</v>
      </c>
      <c r="I4654" t="s">
        <v>2</v>
      </c>
      <c r="J4654" t="s">
        <v>117</v>
      </c>
      <c r="K4654" s="16">
        <v>14</v>
      </c>
      <c r="L4654" s="17">
        <v>314.01799999999997</v>
      </c>
      <c r="M4654" s="17">
        <v>25.12144</v>
      </c>
      <c r="N4654" s="17">
        <v>22.536999999999999</v>
      </c>
      <c r="O4654" s="18">
        <f t="shared" si="147"/>
        <v>2.5844400000000007</v>
      </c>
      <c r="P4654" s="17"/>
    </row>
    <row r="4655" spans="1:17" x14ac:dyDescent="0.2">
      <c r="A4655" s="5">
        <f t="shared" si="146"/>
        <v>7</v>
      </c>
      <c r="B4655" s="15">
        <v>45990</v>
      </c>
      <c r="C4655" t="s">
        <v>39</v>
      </c>
      <c r="D4655" t="s">
        <v>49</v>
      </c>
      <c r="E4655" t="s">
        <v>99</v>
      </c>
      <c r="H4655" t="s">
        <v>54</v>
      </c>
      <c r="I4655" t="s">
        <v>36</v>
      </c>
      <c r="J4655" t="s">
        <v>57</v>
      </c>
      <c r="K4655" s="16">
        <v>12</v>
      </c>
      <c r="L4655" s="17">
        <v>340.33699999999999</v>
      </c>
      <c r="M4655" s="17">
        <v>27.226959999999998</v>
      </c>
      <c r="N4655" s="17">
        <v>21.948999999999998</v>
      </c>
      <c r="O4655" s="18">
        <f t="shared" si="147"/>
        <v>5.2779600000000002</v>
      </c>
      <c r="P4655" s="17"/>
    </row>
    <row r="4656" spans="1:17" x14ac:dyDescent="0.2">
      <c r="A4656" s="5">
        <f t="shared" si="146"/>
        <v>7</v>
      </c>
      <c r="B4656" s="15">
        <v>45990</v>
      </c>
      <c r="C4656" t="s">
        <v>42</v>
      </c>
      <c r="D4656" t="s">
        <v>49</v>
      </c>
      <c r="E4656" t="s">
        <v>99</v>
      </c>
      <c r="H4656" t="s">
        <v>54</v>
      </c>
      <c r="I4656" t="s">
        <v>36</v>
      </c>
      <c r="J4656" t="s">
        <v>57</v>
      </c>
      <c r="K4656" s="16">
        <v>13</v>
      </c>
      <c r="L4656" s="17">
        <v>355.31</v>
      </c>
      <c r="M4656" s="17">
        <v>28.424800000000001</v>
      </c>
      <c r="N4656" s="17">
        <v>23.759999999999998</v>
      </c>
      <c r="O4656" s="18">
        <f t="shared" si="147"/>
        <v>4.6648000000000032</v>
      </c>
      <c r="P4656" s="17"/>
    </row>
    <row r="4657" spans="1:17" x14ac:dyDescent="0.2">
      <c r="A4657" s="5">
        <f t="shared" si="146"/>
        <v>7</v>
      </c>
      <c r="B4657" s="15">
        <v>45990</v>
      </c>
      <c r="C4657" t="s">
        <v>36</v>
      </c>
      <c r="D4657" t="s">
        <v>49</v>
      </c>
      <c r="E4657" t="s">
        <v>99</v>
      </c>
      <c r="H4657" t="s">
        <v>35</v>
      </c>
      <c r="I4657" t="s">
        <v>2</v>
      </c>
      <c r="J4657" t="s">
        <v>52</v>
      </c>
      <c r="K4657" s="16">
        <v>16</v>
      </c>
      <c r="L4657" s="17">
        <v>395.82600000000002</v>
      </c>
      <c r="M4657" s="17">
        <v>31.666080000000001</v>
      </c>
      <c r="N4657" s="17">
        <v>10.088000000000001</v>
      </c>
      <c r="O4657" s="18">
        <f t="shared" si="147"/>
        <v>21.57808</v>
      </c>
      <c r="P4657" s="17"/>
    </row>
    <row r="4658" spans="1:17" x14ac:dyDescent="0.2">
      <c r="A4658" s="5">
        <f t="shared" si="146"/>
        <v>7</v>
      </c>
      <c r="B4658" s="15">
        <v>45990</v>
      </c>
      <c r="C4658" t="s">
        <v>44</v>
      </c>
      <c r="D4658" t="s">
        <v>49</v>
      </c>
      <c r="E4658" t="s">
        <v>99</v>
      </c>
      <c r="H4658" t="s">
        <v>35</v>
      </c>
      <c r="I4658" t="s">
        <v>2</v>
      </c>
      <c r="J4658" t="s">
        <v>52</v>
      </c>
      <c r="K4658" s="16">
        <v>11</v>
      </c>
      <c r="L4658" s="17">
        <v>504.79500000000002</v>
      </c>
      <c r="M4658" s="17">
        <v>40.383600000000001</v>
      </c>
      <c r="N4658" s="17">
        <v>11.325000000000001</v>
      </c>
      <c r="O4658" s="18">
        <f t="shared" si="147"/>
        <v>29.058599999999998</v>
      </c>
      <c r="P4658" s="17"/>
    </row>
    <row r="4659" spans="1:17" x14ac:dyDescent="0.2">
      <c r="A4659" s="5">
        <f t="shared" si="146"/>
        <v>7</v>
      </c>
      <c r="B4659" s="15">
        <v>45990</v>
      </c>
      <c r="C4659" t="s">
        <v>46</v>
      </c>
      <c r="D4659" t="s">
        <v>49</v>
      </c>
      <c r="E4659" t="s">
        <v>99</v>
      </c>
      <c r="F4659" t="s">
        <v>100</v>
      </c>
      <c r="H4659" t="s">
        <v>35</v>
      </c>
      <c r="I4659" t="s">
        <v>2</v>
      </c>
      <c r="J4659" t="s">
        <v>93</v>
      </c>
      <c r="K4659" s="16">
        <v>11</v>
      </c>
      <c r="L4659" s="17">
        <v>0</v>
      </c>
      <c r="M4659" s="17">
        <v>0</v>
      </c>
      <c r="N4659" s="17">
        <v>11.325000000000001</v>
      </c>
      <c r="O4659" s="18">
        <f t="shared" si="147"/>
        <v>-11.325000000000001</v>
      </c>
      <c r="P4659" s="17"/>
    </row>
    <row r="4660" spans="1:17" x14ac:dyDescent="0.2">
      <c r="A4660" s="5">
        <f t="shared" si="146"/>
        <v>7</v>
      </c>
      <c r="B4660" s="15">
        <v>45990</v>
      </c>
      <c r="C4660" t="s">
        <v>48</v>
      </c>
      <c r="D4660" t="s">
        <v>33</v>
      </c>
      <c r="E4660" t="s">
        <v>99</v>
      </c>
      <c r="F4660" t="s">
        <v>100</v>
      </c>
      <c r="H4660" t="s">
        <v>45</v>
      </c>
      <c r="I4660" t="s">
        <v>2</v>
      </c>
      <c r="J4660" t="s">
        <v>43</v>
      </c>
      <c r="K4660" s="16">
        <v>7</v>
      </c>
      <c r="L4660" s="17">
        <v>0</v>
      </c>
      <c r="M4660" s="17">
        <v>0</v>
      </c>
      <c r="N4660" s="17">
        <v>21.751000000000001</v>
      </c>
      <c r="O4660" s="18">
        <f t="shared" si="147"/>
        <v>-21.751000000000001</v>
      </c>
      <c r="P4660" s="17"/>
    </row>
    <row r="4661" spans="1:17" x14ac:dyDescent="0.2">
      <c r="A4661" s="5">
        <f t="shared" si="146"/>
        <v>7</v>
      </c>
      <c r="B4661" s="15">
        <v>45990</v>
      </c>
      <c r="C4661" t="s">
        <v>55</v>
      </c>
      <c r="D4661" t="s">
        <v>33</v>
      </c>
      <c r="E4661" t="s">
        <v>99</v>
      </c>
      <c r="F4661" t="s">
        <v>100</v>
      </c>
      <c r="H4661" t="s">
        <v>35</v>
      </c>
      <c r="I4661" t="s">
        <v>42</v>
      </c>
      <c r="J4661" t="s">
        <v>68</v>
      </c>
      <c r="K4661" s="16">
        <v>8</v>
      </c>
      <c r="L4661" s="17">
        <v>0</v>
      </c>
      <c r="M4661" s="17">
        <v>0</v>
      </c>
      <c r="N4661" s="17">
        <v>29.132999999999999</v>
      </c>
      <c r="O4661" s="18">
        <f t="shared" si="147"/>
        <v>-29.132999999999999</v>
      </c>
      <c r="P4661" s="17"/>
    </row>
    <row r="4662" spans="1:17" x14ac:dyDescent="0.2">
      <c r="A4662" s="5">
        <f t="shared" si="146"/>
        <v>7</v>
      </c>
      <c r="B4662" s="15">
        <v>45990</v>
      </c>
      <c r="C4662" t="s">
        <v>70</v>
      </c>
      <c r="D4662" t="s">
        <v>33</v>
      </c>
      <c r="E4662" t="s">
        <v>99</v>
      </c>
      <c r="F4662" t="s">
        <v>100</v>
      </c>
      <c r="H4662" t="s">
        <v>35</v>
      </c>
      <c r="I4662" t="s">
        <v>42</v>
      </c>
      <c r="J4662" t="s">
        <v>47</v>
      </c>
      <c r="K4662" s="16">
        <v>11</v>
      </c>
      <c r="L4662" s="17">
        <v>0</v>
      </c>
      <c r="M4662" s="17">
        <v>0</v>
      </c>
      <c r="N4662" s="17">
        <v>28.013000000000002</v>
      </c>
      <c r="O4662" s="18">
        <f t="shared" si="147"/>
        <v>-28.013000000000002</v>
      </c>
      <c r="P4662" s="17"/>
    </row>
    <row r="4663" spans="1:17" x14ac:dyDescent="0.2">
      <c r="A4663" s="5">
        <f t="shared" si="146"/>
        <v>7</v>
      </c>
      <c r="B4663" s="15">
        <v>45990</v>
      </c>
      <c r="C4663" t="s">
        <v>32</v>
      </c>
      <c r="D4663" t="s">
        <v>33</v>
      </c>
      <c r="E4663" t="s">
        <v>91</v>
      </c>
      <c r="H4663" t="s">
        <v>54</v>
      </c>
      <c r="I4663" t="s">
        <v>2</v>
      </c>
      <c r="J4663" t="s">
        <v>40</v>
      </c>
      <c r="K4663" s="16">
        <v>6</v>
      </c>
      <c r="L4663" s="17">
        <v>198.34366</v>
      </c>
      <c r="M4663" s="17">
        <v>15.867492800000001</v>
      </c>
      <c r="N4663" s="17">
        <v>77.878</v>
      </c>
      <c r="O4663" s="18">
        <f t="shared" si="147"/>
        <v>-62.010507199999999</v>
      </c>
      <c r="P4663" s="17"/>
      <c r="Q4663" t="s">
        <v>193</v>
      </c>
    </row>
    <row r="4664" spans="1:17" x14ac:dyDescent="0.2">
      <c r="A4664" s="5">
        <f t="shared" si="146"/>
        <v>7</v>
      </c>
      <c r="B4664" s="15">
        <v>45990</v>
      </c>
      <c r="C4664" t="s">
        <v>39</v>
      </c>
      <c r="D4664" t="s">
        <v>33</v>
      </c>
      <c r="E4664" t="s">
        <v>91</v>
      </c>
      <c r="H4664" t="s">
        <v>45</v>
      </c>
      <c r="I4664" t="s">
        <v>2</v>
      </c>
      <c r="J4664" t="s">
        <v>40</v>
      </c>
      <c r="K4664" s="16">
        <v>8</v>
      </c>
      <c r="L4664" s="17">
        <v>363.39701000000002</v>
      </c>
      <c r="M4664" s="17">
        <v>29.071760800000003</v>
      </c>
      <c r="N4664" s="17">
        <v>26.995000000000001</v>
      </c>
      <c r="O4664" s="18">
        <f t="shared" si="147"/>
        <v>2.0767608000000024</v>
      </c>
      <c r="P4664" s="17"/>
      <c r="Q4664" t="s">
        <v>193</v>
      </c>
    </row>
    <row r="4665" spans="1:17" x14ac:dyDescent="0.2">
      <c r="A4665" s="5">
        <f t="shared" si="146"/>
        <v>7</v>
      </c>
      <c r="B4665" s="15">
        <v>45990</v>
      </c>
      <c r="C4665" t="s">
        <v>42</v>
      </c>
      <c r="D4665" t="s">
        <v>33</v>
      </c>
      <c r="E4665" t="s">
        <v>91</v>
      </c>
      <c r="H4665" t="s">
        <v>35</v>
      </c>
      <c r="I4665" t="s">
        <v>32</v>
      </c>
      <c r="J4665" t="s">
        <v>59</v>
      </c>
      <c r="K4665" s="16">
        <v>7</v>
      </c>
      <c r="L4665" s="17">
        <v>377.81240000000003</v>
      </c>
      <c r="M4665" s="17">
        <v>30.224992000000004</v>
      </c>
      <c r="N4665" s="17">
        <v>60.400999999999996</v>
      </c>
      <c r="O4665" s="18">
        <f t="shared" si="147"/>
        <v>-30.176007999999992</v>
      </c>
      <c r="P4665" s="17"/>
      <c r="Q4665" t="s">
        <v>193</v>
      </c>
    </row>
    <row r="4666" spans="1:17" x14ac:dyDescent="0.2">
      <c r="A4666" s="5">
        <f t="shared" si="146"/>
        <v>7</v>
      </c>
      <c r="B4666" s="15">
        <v>45990</v>
      </c>
      <c r="C4666" t="s">
        <v>36</v>
      </c>
      <c r="D4666" t="s">
        <v>33</v>
      </c>
      <c r="E4666" t="s">
        <v>91</v>
      </c>
      <c r="H4666" t="s">
        <v>35</v>
      </c>
      <c r="I4666" t="s">
        <v>39</v>
      </c>
      <c r="J4666" t="s">
        <v>40</v>
      </c>
      <c r="K4666" s="16">
        <v>8</v>
      </c>
      <c r="L4666" s="17">
        <v>421.54183</v>
      </c>
      <c r="M4666" s="17">
        <v>33.723346400000004</v>
      </c>
      <c r="N4666" s="17">
        <v>63.503999999999998</v>
      </c>
      <c r="O4666" s="18">
        <f t="shared" si="147"/>
        <v>-29.780653599999994</v>
      </c>
      <c r="P4666" s="17"/>
      <c r="Q4666" t="s">
        <v>193</v>
      </c>
    </row>
    <row r="4667" spans="1:17" x14ac:dyDescent="0.2">
      <c r="A4667" s="5">
        <f t="shared" si="146"/>
        <v>7</v>
      </c>
      <c r="B4667" s="15">
        <v>45990</v>
      </c>
      <c r="C4667" t="s">
        <v>44</v>
      </c>
      <c r="D4667" t="s">
        <v>33</v>
      </c>
      <c r="E4667" t="s">
        <v>91</v>
      </c>
      <c r="H4667" t="s">
        <v>63</v>
      </c>
      <c r="I4667" t="s">
        <v>64</v>
      </c>
      <c r="J4667" t="s">
        <v>68</v>
      </c>
      <c r="K4667" s="16">
        <v>8</v>
      </c>
      <c r="L4667" s="17">
        <v>463.81350000000003</v>
      </c>
      <c r="M4667" s="17">
        <v>37.105080000000001</v>
      </c>
      <c r="N4667" s="17">
        <v>163.01300000000001</v>
      </c>
      <c r="O4667" s="18">
        <f t="shared" si="147"/>
        <v>-125.90792</v>
      </c>
      <c r="P4667" s="17"/>
      <c r="Q4667" t="s">
        <v>193</v>
      </c>
    </row>
    <row r="4668" spans="1:17" x14ac:dyDescent="0.2">
      <c r="A4668" s="5">
        <f t="shared" si="146"/>
        <v>7</v>
      </c>
      <c r="B4668" s="15">
        <v>45990</v>
      </c>
      <c r="C4668" t="s">
        <v>46</v>
      </c>
      <c r="D4668" t="s">
        <v>33</v>
      </c>
      <c r="E4668" t="s">
        <v>91</v>
      </c>
      <c r="H4668" t="s">
        <v>45</v>
      </c>
      <c r="I4668" t="s">
        <v>2</v>
      </c>
      <c r="J4668" t="s">
        <v>52</v>
      </c>
      <c r="K4668" s="16">
        <v>10</v>
      </c>
      <c r="L4668" s="17">
        <v>475.01321999999999</v>
      </c>
      <c r="M4668" s="17">
        <v>38.001057600000003</v>
      </c>
      <c r="N4668" s="17">
        <v>30.128</v>
      </c>
      <c r="O4668" s="18">
        <f t="shared" si="147"/>
        <v>7.8730576000000028</v>
      </c>
      <c r="P4668" s="17"/>
      <c r="Q4668" t="s">
        <v>193</v>
      </c>
    </row>
    <row r="4669" spans="1:17" x14ac:dyDescent="0.2">
      <c r="A4669" s="5">
        <f t="shared" si="146"/>
        <v>7</v>
      </c>
      <c r="B4669" s="15">
        <v>45990</v>
      </c>
      <c r="C4669" t="s">
        <v>48</v>
      </c>
      <c r="D4669" t="s">
        <v>33</v>
      </c>
      <c r="E4669" t="s">
        <v>91</v>
      </c>
      <c r="H4669" t="s">
        <v>54</v>
      </c>
      <c r="I4669" t="s">
        <v>2</v>
      </c>
      <c r="J4669" t="s">
        <v>43</v>
      </c>
      <c r="K4669" s="16">
        <v>15</v>
      </c>
      <c r="L4669" s="17">
        <v>870.96507999999994</v>
      </c>
      <c r="M4669" s="17">
        <v>69.677206400000003</v>
      </c>
      <c r="N4669" s="17">
        <v>68.698999999999998</v>
      </c>
      <c r="O4669" s="18">
        <f t="shared" si="147"/>
        <v>0.97820640000000481</v>
      </c>
      <c r="P4669" s="17"/>
      <c r="Q4669" t="s">
        <v>193</v>
      </c>
    </row>
    <row r="4670" spans="1:17" x14ac:dyDescent="0.2">
      <c r="A4670" s="5">
        <f t="shared" si="146"/>
        <v>7</v>
      </c>
      <c r="B4670" s="15">
        <v>45990</v>
      </c>
      <c r="C4670" t="s">
        <v>55</v>
      </c>
      <c r="D4670" t="s">
        <v>33</v>
      </c>
      <c r="E4670" t="s">
        <v>91</v>
      </c>
      <c r="H4670" t="s">
        <v>54</v>
      </c>
      <c r="I4670" t="s">
        <v>2</v>
      </c>
      <c r="J4670" t="s">
        <v>43</v>
      </c>
      <c r="K4670" s="16">
        <v>15</v>
      </c>
      <c r="L4670" s="17">
        <v>756.55083999999999</v>
      </c>
      <c r="M4670" s="17">
        <v>60.524067199999998</v>
      </c>
      <c r="N4670" s="17">
        <v>112.20700000000002</v>
      </c>
      <c r="O4670" s="18">
        <f t="shared" si="147"/>
        <v>-51.682932800000025</v>
      </c>
      <c r="P4670" s="17"/>
      <c r="Q4670" t="s">
        <v>193</v>
      </c>
    </row>
    <row r="4671" spans="1:17" x14ac:dyDescent="0.2">
      <c r="A4671" s="5">
        <f t="shared" si="146"/>
        <v>7</v>
      </c>
      <c r="B4671" s="15">
        <v>45990</v>
      </c>
      <c r="C4671" t="s">
        <v>32</v>
      </c>
      <c r="D4671" t="s">
        <v>49</v>
      </c>
      <c r="E4671" t="s">
        <v>65</v>
      </c>
      <c r="H4671" t="s">
        <v>54</v>
      </c>
      <c r="I4671" t="s">
        <v>36</v>
      </c>
      <c r="J4671" t="s">
        <v>57</v>
      </c>
      <c r="K4671" s="16">
        <v>11</v>
      </c>
      <c r="L4671" s="17">
        <v>763.40099999999995</v>
      </c>
      <c r="M4671" s="17">
        <v>61.07208</v>
      </c>
      <c r="N4671" s="17">
        <v>23.550999999999998</v>
      </c>
      <c r="O4671" s="18">
        <f t="shared" si="147"/>
        <v>37.521079999999998</v>
      </c>
      <c r="P4671" s="17"/>
    </row>
    <row r="4672" spans="1:17" x14ac:dyDescent="0.2">
      <c r="A4672" s="5">
        <f t="shared" si="146"/>
        <v>7</v>
      </c>
      <c r="B4672" s="15">
        <v>45990</v>
      </c>
      <c r="C4672" t="s">
        <v>39</v>
      </c>
      <c r="D4672" t="s">
        <v>49</v>
      </c>
      <c r="E4672" t="s">
        <v>65</v>
      </c>
      <c r="H4672" t="s">
        <v>51</v>
      </c>
      <c r="I4672" t="s">
        <v>2</v>
      </c>
      <c r="J4672" t="s">
        <v>117</v>
      </c>
      <c r="K4672" s="16">
        <v>12</v>
      </c>
      <c r="L4672" s="17">
        <v>770.64099999999996</v>
      </c>
      <c r="M4672" s="17">
        <v>61.65128</v>
      </c>
      <c r="N4672" s="17">
        <v>28.389999999999997</v>
      </c>
      <c r="O4672" s="18">
        <f t="shared" si="147"/>
        <v>33.261279999999999</v>
      </c>
      <c r="P4672" s="17"/>
    </row>
    <row r="4673" spans="1:17" x14ac:dyDescent="0.2">
      <c r="A4673" s="5">
        <f t="shared" si="146"/>
        <v>7</v>
      </c>
      <c r="B4673" s="15">
        <v>45990</v>
      </c>
      <c r="C4673" t="s">
        <v>42</v>
      </c>
      <c r="D4673" t="s">
        <v>49</v>
      </c>
      <c r="E4673" t="s">
        <v>65</v>
      </c>
      <c r="H4673" t="s">
        <v>54</v>
      </c>
      <c r="I4673" t="s">
        <v>36</v>
      </c>
      <c r="J4673" t="s">
        <v>57</v>
      </c>
      <c r="K4673" s="16">
        <v>11</v>
      </c>
      <c r="L4673" s="17">
        <v>778.57</v>
      </c>
      <c r="M4673" s="17">
        <v>62.285600000000002</v>
      </c>
      <c r="N4673" s="17">
        <v>21.496000000000002</v>
      </c>
      <c r="O4673" s="18">
        <f t="shared" si="147"/>
        <v>40.7896</v>
      </c>
      <c r="P4673" s="17"/>
    </row>
    <row r="4674" spans="1:17" x14ac:dyDescent="0.2">
      <c r="A4674" s="5">
        <f t="shared" si="146"/>
        <v>7</v>
      </c>
      <c r="B4674" s="15">
        <v>45990</v>
      </c>
      <c r="C4674" t="s">
        <v>36</v>
      </c>
      <c r="D4674" t="s">
        <v>49</v>
      </c>
      <c r="E4674" t="s">
        <v>65</v>
      </c>
      <c r="H4674" t="s">
        <v>54</v>
      </c>
      <c r="I4674" t="s">
        <v>36</v>
      </c>
      <c r="J4674" t="s">
        <v>57</v>
      </c>
      <c r="K4674" s="16">
        <v>11</v>
      </c>
      <c r="L4674" s="17">
        <v>579.798</v>
      </c>
      <c r="M4674" s="17">
        <v>46.383839999999999</v>
      </c>
      <c r="N4674" s="17">
        <v>19.600999999999999</v>
      </c>
      <c r="O4674" s="18">
        <f t="shared" si="147"/>
        <v>26.78284</v>
      </c>
      <c r="P4674" s="17"/>
      <c r="Q4674" t="s">
        <v>2</v>
      </c>
    </row>
    <row r="4675" spans="1:17" x14ac:dyDescent="0.2">
      <c r="A4675" s="5">
        <f t="shared" si="146"/>
        <v>7</v>
      </c>
      <c r="B4675" s="15">
        <v>45990</v>
      </c>
      <c r="C4675" t="s">
        <v>44</v>
      </c>
      <c r="D4675" t="s">
        <v>49</v>
      </c>
      <c r="E4675" t="s">
        <v>65</v>
      </c>
      <c r="H4675" t="s">
        <v>54</v>
      </c>
      <c r="I4675" t="s">
        <v>36</v>
      </c>
      <c r="J4675" t="s">
        <v>57</v>
      </c>
      <c r="K4675" s="16">
        <v>11</v>
      </c>
      <c r="L4675" s="17">
        <v>596.95299999999997</v>
      </c>
      <c r="M4675" s="17">
        <v>47.756239999999998</v>
      </c>
      <c r="N4675" s="17">
        <v>26.544999999999998</v>
      </c>
      <c r="O4675" s="18">
        <f t="shared" si="147"/>
        <v>21.21124</v>
      </c>
      <c r="P4675" s="17"/>
    </row>
    <row r="4676" spans="1:17" x14ac:dyDescent="0.2">
      <c r="A4676" s="5">
        <f t="shared" si="146"/>
        <v>7</v>
      </c>
      <c r="B4676" s="15">
        <v>45990</v>
      </c>
      <c r="C4676" t="s">
        <v>46</v>
      </c>
      <c r="D4676" t="s">
        <v>49</v>
      </c>
      <c r="E4676" t="s">
        <v>65</v>
      </c>
      <c r="H4676" t="s">
        <v>54</v>
      </c>
      <c r="I4676" t="s">
        <v>36</v>
      </c>
      <c r="J4676" t="s">
        <v>57</v>
      </c>
      <c r="K4676" s="16">
        <v>10</v>
      </c>
      <c r="L4676" s="17">
        <v>453.51799999999997</v>
      </c>
      <c r="M4676" s="17">
        <v>36.281439999999996</v>
      </c>
      <c r="N4676" s="17">
        <v>21.712</v>
      </c>
      <c r="O4676" s="18">
        <f t="shared" si="147"/>
        <v>14.569439999999997</v>
      </c>
      <c r="P4676" s="17"/>
    </row>
    <row r="4677" spans="1:17" x14ac:dyDescent="0.2">
      <c r="A4677" s="5">
        <f t="shared" si="146"/>
        <v>7</v>
      </c>
      <c r="B4677" s="15">
        <v>45990</v>
      </c>
      <c r="C4677" t="s">
        <v>48</v>
      </c>
      <c r="D4677" t="s">
        <v>49</v>
      </c>
      <c r="E4677" t="s">
        <v>65</v>
      </c>
      <c r="H4677" t="s">
        <v>54</v>
      </c>
      <c r="I4677" t="s">
        <v>36</v>
      </c>
      <c r="J4677" t="s">
        <v>57</v>
      </c>
      <c r="K4677" s="16">
        <v>10</v>
      </c>
      <c r="L4677" s="17">
        <v>402.90199999999999</v>
      </c>
      <c r="M4677" s="17">
        <v>32.23216</v>
      </c>
      <c r="N4677" s="17">
        <v>21.295999999999999</v>
      </c>
      <c r="O4677" s="18">
        <f t="shared" si="147"/>
        <v>10.936160000000001</v>
      </c>
      <c r="P4677" s="17"/>
    </row>
    <row r="4678" spans="1:17" x14ac:dyDescent="0.2">
      <c r="A4678" s="5">
        <f t="shared" si="146"/>
        <v>7</v>
      </c>
      <c r="B4678" s="15">
        <v>45990</v>
      </c>
      <c r="C4678" t="s">
        <v>55</v>
      </c>
      <c r="D4678" t="s">
        <v>49</v>
      </c>
      <c r="E4678" t="s">
        <v>65</v>
      </c>
      <c r="H4678" t="s">
        <v>54</v>
      </c>
      <c r="I4678" t="s">
        <v>2</v>
      </c>
      <c r="J4678" t="s">
        <v>52</v>
      </c>
      <c r="K4678" s="16">
        <v>13</v>
      </c>
      <c r="L4678" s="17">
        <v>452.55500000000001</v>
      </c>
      <c r="M4678" s="17">
        <v>36.2044</v>
      </c>
      <c r="N4678" s="17">
        <v>30.338000000000005</v>
      </c>
      <c r="O4678" s="18">
        <f t="shared" si="147"/>
        <v>5.8663999999999952</v>
      </c>
      <c r="P4678" s="17"/>
    </row>
    <row r="4679" spans="1:17" x14ac:dyDescent="0.2">
      <c r="A4679" s="5">
        <f t="shared" si="146"/>
        <v>1</v>
      </c>
      <c r="B4679" s="15">
        <v>45991</v>
      </c>
      <c r="C4679" t="s">
        <v>32</v>
      </c>
      <c r="D4679" t="s">
        <v>33</v>
      </c>
      <c r="E4679" t="s">
        <v>166</v>
      </c>
      <c r="H4679" t="s">
        <v>35</v>
      </c>
      <c r="I4679" t="s">
        <v>42</v>
      </c>
      <c r="J4679" t="s">
        <v>40</v>
      </c>
      <c r="K4679" s="16">
        <v>11</v>
      </c>
      <c r="L4679" s="17">
        <v>249.14699999999999</v>
      </c>
      <c r="M4679" s="17">
        <v>19.931760000000001</v>
      </c>
      <c r="N4679" s="17">
        <v>28.442999999999998</v>
      </c>
      <c r="O4679" s="18">
        <f t="shared" si="147"/>
        <v>-8.5112399999999973</v>
      </c>
      <c r="P4679" s="17"/>
    </row>
    <row r="4680" spans="1:17" x14ac:dyDescent="0.2">
      <c r="A4680" s="5">
        <f t="shared" si="146"/>
        <v>1</v>
      </c>
      <c r="B4680" s="15">
        <v>45991</v>
      </c>
      <c r="C4680" t="s">
        <v>39</v>
      </c>
      <c r="D4680" t="s">
        <v>49</v>
      </c>
      <c r="E4680" t="s">
        <v>166</v>
      </c>
      <c r="H4680" t="s">
        <v>35</v>
      </c>
      <c r="I4680" t="s">
        <v>2</v>
      </c>
      <c r="J4680" t="s">
        <v>52</v>
      </c>
      <c r="K4680" s="16">
        <v>15</v>
      </c>
      <c r="L4680" s="17">
        <v>470.95499999999998</v>
      </c>
      <c r="M4680" s="17">
        <v>37.676400000000001</v>
      </c>
      <c r="N4680" s="17">
        <v>11.915000000000001</v>
      </c>
      <c r="O4680" s="18">
        <f t="shared" si="147"/>
        <v>25.761400000000002</v>
      </c>
      <c r="P4680" s="17"/>
    </row>
    <row r="4681" spans="1:17" x14ac:dyDescent="0.2">
      <c r="A4681" s="5">
        <f t="shared" si="146"/>
        <v>1</v>
      </c>
      <c r="B4681" s="15">
        <v>45991</v>
      </c>
      <c r="C4681" t="s">
        <v>42</v>
      </c>
      <c r="D4681" t="s">
        <v>49</v>
      </c>
      <c r="E4681" t="s">
        <v>166</v>
      </c>
      <c r="H4681" t="s">
        <v>51</v>
      </c>
      <c r="I4681" t="s">
        <v>2</v>
      </c>
      <c r="J4681" t="s">
        <v>52</v>
      </c>
      <c r="K4681" s="16">
        <v>16</v>
      </c>
      <c r="L4681" s="17">
        <v>680.34199999999998</v>
      </c>
      <c r="M4681" s="17">
        <v>54.42736</v>
      </c>
      <c r="N4681" s="17">
        <v>28.71</v>
      </c>
      <c r="O4681" s="18">
        <f t="shared" si="147"/>
        <v>25.717359999999999</v>
      </c>
      <c r="P4681" s="17"/>
    </row>
    <row r="4682" spans="1:17" x14ac:dyDescent="0.2">
      <c r="A4682" s="5">
        <f t="shared" si="146"/>
        <v>1</v>
      </c>
      <c r="B4682" s="15">
        <v>45991</v>
      </c>
      <c r="C4682" t="s">
        <v>36</v>
      </c>
      <c r="D4682" t="s">
        <v>49</v>
      </c>
      <c r="E4682" t="s">
        <v>166</v>
      </c>
      <c r="H4682" t="s">
        <v>54</v>
      </c>
      <c r="I4682" t="s">
        <v>36</v>
      </c>
      <c r="J4682" t="s">
        <v>57</v>
      </c>
      <c r="K4682" s="16">
        <v>13</v>
      </c>
      <c r="L4682" s="17">
        <v>599.01400000000001</v>
      </c>
      <c r="M4682" s="17">
        <v>47.921120000000002</v>
      </c>
      <c r="N4682" s="17">
        <v>23.588999999999999</v>
      </c>
      <c r="O4682" s="18">
        <f t="shared" si="147"/>
        <v>24.332120000000003</v>
      </c>
      <c r="P4682" s="17"/>
      <c r="Q4682" t="s">
        <v>2</v>
      </c>
    </row>
    <row r="4683" spans="1:17" x14ac:dyDescent="0.2">
      <c r="A4683" s="5">
        <f t="shared" si="146"/>
        <v>1</v>
      </c>
      <c r="B4683" s="15">
        <v>45991</v>
      </c>
      <c r="C4683" t="s">
        <v>44</v>
      </c>
      <c r="D4683" t="s">
        <v>49</v>
      </c>
      <c r="E4683" t="s">
        <v>166</v>
      </c>
      <c r="H4683" t="s">
        <v>54</v>
      </c>
      <c r="I4683" t="s">
        <v>36</v>
      </c>
      <c r="J4683" t="s">
        <v>57</v>
      </c>
      <c r="K4683" s="16">
        <v>15</v>
      </c>
      <c r="L4683" s="17">
        <v>183.99</v>
      </c>
      <c r="M4683" s="17">
        <v>14.719200000000001</v>
      </c>
      <c r="N4683" s="17">
        <v>26.603000000000002</v>
      </c>
      <c r="O4683" s="18">
        <f t="shared" si="147"/>
        <v>-11.883800000000001</v>
      </c>
      <c r="P4683" s="17"/>
    </row>
    <row r="4684" spans="1:17" x14ac:dyDescent="0.2">
      <c r="A4684" s="5">
        <f t="shared" si="146"/>
        <v>1</v>
      </c>
      <c r="B4684" s="15">
        <v>45991</v>
      </c>
      <c r="C4684" t="s">
        <v>46</v>
      </c>
      <c r="D4684" t="s">
        <v>33</v>
      </c>
      <c r="E4684" t="s">
        <v>166</v>
      </c>
      <c r="F4684" t="s">
        <v>95</v>
      </c>
      <c r="H4684" t="s">
        <v>35</v>
      </c>
      <c r="I4684" t="s">
        <v>42</v>
      </c>
      <c r="J4684" t="s">
        <v>93</v>
      </c>
      <c r="K4684" s="16">
        <v>9</v>
      </c>
      <c r="L4684" s="17">
        <v>19.713000000000001</v>
      </c>
      <c r="M4684" s="17">
        <v>1.5770400000000002</v>
      </c>
      <c r="N4684" s="17">
        <v>28.922000000000001</v>
      </c>
      <c r="O4684" s="18">
        <f t="shared" si="147"/>
        <v>-27.34496</v>
      </c>
      <c r="P4684" s="17"/>
    </row>
    <row r="4685" spans="1:17" x14ac:dyDescent="0.2">
      <c r="A4685" s="5">
        <f t="shared" si="146"/>
        <v>1</v>
      </c>
      <c r="B4685" s="15">
        <v>45991</v>
      </c>
      <c r="C4685" t="s">
        <v>48</v>
      </c>
      <c r="D4685" t="s">
        <v>33</v>
      </c>
      <c r="E4685" t="s">
        <v>166</v>
      </c>
      <c r="F4685" t="s">
        <v>95</v>
      </c>
      <c r="H4685" t="s">
        <v>54</v>
      </c>
      <c r="I4685" t="s">
        <v>2</v>
      </c>
      <c r="J4685" t="s">
        <v>43</v>
      </c>
      <c r="K4685" s="16">
        <v>11</v>
      </c>
      <c r="L4685" s="17">
        <v>23.155000000000001</v>
      </c>
      <c r="M4685" s="17">
        <v>1.8524</v>
      </c>
      <c r="N4685" s="17">
        <v>30.748999999999999</v>
      </c>
      <c r="O4685" s="18">
        <f t="shared" si="147"/>
        <v>-28.896599999999999</v>
      </c>
      <c r="P4685" s="17"/>
    </row>
    <row r="4686" spans="1:17" x14ac:dyDescent="0.2">
      <c r="A4686" s="5">
        <f t="shared" si="146"/>
        <v>1</v>
      </c>
      <c r="B4686" s="15">
        <v>45991</v>
      </c>
      <c r="C4686" t="s">
        <v>55</v>
      </c>
      <c r="D4686" t="s">
        <v>33</v>
      </c>
      <c r="E4686" t="s">
        <v>166</v>
      </c>
      <c r="F4686" t="s">
        <v>95</v>
      </c>
      <c r="H4686" t="s">
        <v>35</v>
      </c>
      <c r="I4686" t="s">
        <v>42</v>
      </c>
      <c r="J4686" t="s">
        <v>43</v>
      </c>
      <c r="K4686" s="16">
        <v>8</v>
      </c>
      <c r="L4686" s="17">
        <v>20.74</v>
      </c>
      <c r="M4686" s="17">
        <f>L4686*0.08</f>
        <v>1.6592</v>
      </c>
      <c r="N4686" s="17">
        <v>27.065000000000001</v>
      </c>
      <c r="O4686" s="18">
        <f t="shared" si="147"/>
        <v>-25.405800000000003</v>
      </c>
      <c r="P4686" s="17"/>
    </row>
    <row r="4687" spans="1:17" x14ac:dyDescent="0.2">
      <c r="A4687" s="5">
        <f t="shared" ref="A4687:A4750" si="148">WEEKDAY(B4687)</f>
        <v>1</v>
      </c>
      <c r="B4687" s="15">
        <v>45991</v>
      </c>
      <c r="C4687" t="s">
        <v>32</v>
      </c>
      <c r="D4687" t="s">
        <v>33</v>
      </c>
      <c r="E4687" t="s">
        <v>98</v>
      </c>
      <c r="H4687" t="s">
        <v>35</v>
      </c>
      <c r="I4687" t="s">
        <v>42</v>
      </c>
      <c r="J4687" t="s">
        <v>68</v>
      </c>
      <c r="K4687" s="16">
        <v>8</v>
      </c>
      <c r="L4687" s="17">
        <v>378.22</v>
      </c>
      <c r="M4687" s="17">
        <v>30.257600000000004</v>
      </c>
      <c r="N4687" s="17">
        <v>31.533000000000001</v>
      </c>
      <c r="O4687" s="18">
        <f t="shared" ref="O4687:O4750" si="149">M4687-N4687</f>
        <v>-1.2753999999999976</v>
      </c>
      <c r="P4687" s="17"/>
    </row>
    <row r="4688" spans="1:17" x14ac:dyDescent="0.2">
      <c r="A4688" s="5">
        <f t="shared" si="148"/>
        <v>1</v>
      </c>
      <c r="B4688" s="15">
        <v>45991</v>
      </c>
      <c r="C4688" t="s">
        <v>39</v>
      </c>
      <c r="D4688" t="s">
        <v>33</v>
      </c>
      <c r="E4688" t="s">
        <v>98</v>
      </c>
      <c r="H4688" t="s">
        <v>54</v>
      </c>
      <c r="I4688" t="s">
        <v>2</v>
      </c>
      <c r="J4688" t="s">
        <v>40</v>
      </c>
      <c r="K4688" s="16">
        <v>6</v>
      </c>
      <c r="L4688" s="17">
        <v>247.11699999999999</v>
      </c>
      <c r="M4688" s="17">
        <v>19.769359999999999</v>
      </c>
      <c r="N4688" s="17">
        <v>32.298999999999999</v>
      </c>
      <c r="O4688" s="18">
        <f t="shared" si="149"/>
        <v>-12.529640000000001</v>
      </c>
      <c r="P4688" s="17"/>
    </row>
    <row r="4689" spans="1:17" x14ac:dyDescent="0.2">
      <c r="A4689" s="5">
        <f t="shared" si="148"/>
        <v>1</v>
      </c>
      <c r="B4689" s="15">
        <v>45991</v>
      </c>
      <c r="C4689" t="s">
        <v>42</v>
      </c>
      <c r="D4689" t="s">
        <v>49</v>
      </c>
      <c r="E4689" t="s">
        <v>98</v>
      </c>
      <c r="H4689" t="s">
        <v>45</v>
      </c>
      <c r="I4689" t="s">
        <v>2</v>
      </c>
      <c r="J4689" t="s">
        <v>117</v>
      </c>
      <c r="K4689" s="16">
        <v>16</v>
      </c>
      <c r="L4689" s="17">
        <v>506.16899999999998</v>
      </c>
      <c r="M4689" s="17">
        <v>40.493519999999997</v>
      </c>
      <c r="N4689" s="17">
        <v>23.727</v>
      </c>
      <c r="O4689" s="18">
        <f t="shared" si="149"/>
        <v>16.766519999999996</v>
      </c>
      <c r="P4689" s="17"/>
      <c r="Q4689" t="s">
        <v>2</v>
      </c>
    </row>
    <row r="4690" spans="1:17" x14ac:dyDescent="0.2">
      <c r="A4690" s="5">
        <f t="shared" si="148"/>
        <v>1</v>
      </c>
      <c r="B4690" s="15">
        <v>45991</v>
      </c>
      <c r="C4690" t="s">
        <v>36</v>
      </c>
      <c r="D4690" t="s">
        <v>49</v>
      </c>
      <c r="E4690" t="s">
        <v>98</v>
      </c>
      <c r="H4690" t="s">
        <v>62</v>
      </c>
      <c r="I4690" t="s">
        <v>2</v>
      </c>
      <c r="J4690" t="s">
        <v>57</v>
      </c>
      <c r="K4690" s="16">
        <v>13</v>
      </c>
      <c r="L4690" s="17">
        <v>629.72299999999996</v>
      </c>
      <c r="M4690" s="17">
        <v>50.377839999999999</v>
      </c>
      <c r="N4690" s="17">
        <v>91.705999999999989</v>
      </c>
      <c r="O4690" s="18">
        <f t="shared" si="149"/>
        <v>-41.32815999999999</v>
      </c>
      <c r="P4690" s="17"/>
    </row>
    <row r="4691" spans="1:17" x14ac:dyDescent="0.2">
      <c r="A4691" s="5">
        <f t="shared" si="148"/>
        <v>1</v>
      </c>
      <c r="B4691" s="15">
        <v>45991</v>
      </c>
      <c r="C4691" t="s">
        <v>44</v>
      </c>
      <c r="D4691" t="s">
        <v>49</v>
      </c>
      <c r="E4691" t="s">
        <v>98</v>
      </c>
      <c r="H4691" t="s">
        <v>54</v>
      </c>
      <c r="I4691" t="s">
        <v>42</v>
      </c>
      <c r="J4691" t="s">
        <v>146</v>
      </c>
      <c r="K4691" s="16">
        <v>16</v>
      </c>
      <c r="L4691" s="17">
        <v>508.97899999999998</v>
      </c>
      <c r="M4691" s="17">
        <v>40.718319999999999</v>
      </c>
      <c r="N4691" s="17">
        <v>34.968000000000004</v>
      </c>
      <c r="O4691" s="18">
        <f t="shared" si="149"/>
        <v>5.750319999999995</v>
      </c>
      <c r="P4691" s="17"/>
    </row>
    <row r="4692" spans="1:17" x14ac:dyDescent="0.2">
      <c r="A4692" s="5">
        <f t="shared" si="148"/>
        <v>1</v>
      </c>
      <c r="B4692" s="15">
        <v>45991</v>
      </c>
      <c r="C4692" t="s">
        <v>46</v>
      </c>
      <c r="D4692" t="s">
        <v>49</v>
      </c>
      <c r="E4692" t="s">
        <v>98</v>
      </c>
      <c r="H4692" t="s">
        <v>54</v>
      </c>
      <c r="I4692" t="s">
        <v>36</v>
      </c>
      <c r="J4692" t="s">
        <v>146</v>
      </c>
      <c r="K4692" s="16">
        <v>15</v>
      </c>
      <c r="L4692" s="17">
        <v>463.76299999999998</v>
      </c>
      <c r="M4692" s="17">
        <v>37.101039999999998</v>
      </c>
      <c r="N4692" s="17">
        <v>26.319000000000003</v>
      </c>
      <c r="O4692" s="18">
        <f t="shared" si="149"/>
        <v>10.782039999999995</v>
      </c>
      <c r="P4692" s="17"/>
    </row>
    <row r="4693" spans="1:17" x14ac:dyDescent="0.2">
      <c r="A4693" s="5">
        <f t="shared" si="148"/>
        <v>1</v>
      </c>
      <c r="B4693" s="15">
        <v>45991</v>
      </c>
      <c r="C4693" t="s">
        <v>48</v>
      </c>
      <c r="D4693" t="s">
        <v>49</v>
      </c>
      <c r="E4693" t="s">
        <v>98</v>
      </c>
      <c r="H4693" t="s">
        <v>54</v>
      </c>
      <c r="I4693" t="s">
        <v>36</v>
      </c>
      <c r="J4693" t="s">
        <v>146</v>
      </c>
      <c r="K4693" s="16">
        <v>15</v>
      </c>
      <c r="L4693" s="17">
        <v>488.26</v>
      </c>
      <c r="M4693" s="17">
        <v>39.0608</v>
      </c>
      <c r="N4693" s="17">
        <v>27.061</v>
      </c>
      <c r="O4693" s="18">
        <f t="shared" si="149"/>
        <v>11.9998</v>
      </c>
      <c r="P4693" s="17"/>
    </row>
    <row r="4694" spans="1:17" x14ac:dyDescent="0.2">
      <c r="A4694" s="5">
        <f t="shared" si="148"/>
        <v>1</v>
      </c>
      <c r="B4694" s="15">
        <v>45991</v>
      </c>
      <c r="C4694" t="s">
        <v>55</v>
      </c>
      <c r="D4694" t="s">
        <v>49</v>
      </c>
      <c r="E4694" t="s">
        <v>98</v>
      </c>
      <c r="H4694" t="s">
        <v>54</v>
      </c>
      <c r="I4694" t="s">
        <v>2</v>
      </c>
      <c r="J4694" t="s">
        <v>52</v>
      </c>
      <c r="K4694" s="16">
        <v>12</v>
      </c>
      <c r="L4694" s="17">
        <v>282.50099999999998</v>
      </c>
      <c r="M4694" s="17">
        <v>22.600079999999998</v>
      </c>
      <c r="N4694" s="17">
        <v>37.646000000000001</v>
      </c>
      <c r="O4694" s="18">
        <f t="shared" si="149"/>
        <v>-15.045920000000002</v>
      </c>
      <c r="P4694" s="17"/>
    </row>
    <row r="4695" spans="1:17" x14ac:dyDescent="0.2">
      <c r="A4695" s="5">
        <f t="shared" si="148"/>
        <v>2</v>
      </c>
      <c r="B4695" s="15">
        <v>45992</v>
      </c>
      <c r="C4695" t="s">
        <v>32</v>
      </c>
      <c r="D4695" t="s">
        <v>33</v>
      </c>
      <c r="E4695" t="s">
        <v>34</v>
      </c>
      <c r="H4695" t="s">
        <v>73</v>
      </c>
      <c r="I4695" t="s">
        <v>2</v>
      </c>
      <c r="J4695" t="s">
        <v>52</v>
      </c>
      <c r="K4695" s="16">
        <v>14</v>
      </c>
      <c r="L4695" s="17">
        <v>349.62200000000001</v>
      </c>
      <c r="M4695" s="17">
        <v>27.969760000000001</v>
      </c>
      <c r="N4695" s="17">
        <v>39.192999999999998</v>
      </c>
      <c r="O4695" s="18">
        <f t="shared" si="149"/>
        <v>-11.223239999999997</v>
      </c>
      <c r="P4695" s="17"/>
    </row>
    <row r="4696" spans="1:17" x14ac:dyDescent="0.2">
      <c r="A4696" s="5">
        <f t="shared" si="148"/>
        <v>2</v>
      </c>
      <c r="B4696" s="15">
        <v>45992</v>
      </c>
      <c r="C4696" t="s">
        <v>39</v>
      </c>
      <c r="D4696" t="s">
        <v>33</v>
      </c>
      <c r="E4696" t="s">
        <v>34</v>
      </c>
      <c r="H4696" t="s">
        <v>73</v>
      </c>
      <c r="I4696" t="s">
        <v>2</v>
      </c>
      <c r="J4696" t="s">
        <v>52</v>
      </c>
      <c r="K4696" s="16">
        <v>13</v>
      </c>
      <c r="L4696" s="17">
        <v>367.072</v>
      </c>
      <c r="M4696" s="17">
        <v>29.365760000000002</v>
      </c>
      <c r="N4696" s="17">
        <v>39.192999999999998</v>
      </c>
      <c r="O4696" s="18">
        <f t="shared" si="149"/>
        <v>-9.8272399999999962</v>
      </c>
      <c r="P4696" s="17"/>
    </row>
    <row r="4697" spans="1:17" x14ac:dyDescent="0.2">
      <c r="A4697" s="5">
        <f t="shared" si="148"/>
        <v>2</v>
      </c>
      <c r="B4697" s="15">
        <v>45992</v>
      </c>
      <c r="C4697" t="s">
        <v>42</v>
      </c>
      <c r="D4697" t="s">
        <v>33</v>
      </c>
      <c r="E4697" t="s">
        <v>34</v>
      </c>
      <c r="H4697" t="s">
        <v>35</v>
      </c>
      <c r="I4697" t="s">
        <v>39</v>
      </c>
      <c r="J4697" t="s">
        <v>52</v>
      </c>
      <c r="K4697" s="16">
        <v>11</v>
      </c>
      <c r="L4697" s="17">
        <v>464.36700000000002</v>
      </c>
      <c r="M4697" s="17">
        <v>37.149360000000001</v>
      </c>
      <c r="N4697" s="17">
        <v>45.360999999999997</v>
      </c>
      <c r="O4697" s="18">
        <f t="shared" si="149"/>
        <v>-8.2116399999999956</v>
      </c>
      <c r="P4697" s="17"/>
    </row>
    <row r="4698" spans="1:17" x14ac:dyDescent="0.2">
      <c r="A4698" s="5">
        <f t="shared" si="148"/>
        <v>2</v>
      </c>
      <c r="B4698" s="15">
        <v>45992</v>
      </c>
      <c r="C4698" t="s">
        <v>36</v>
      </c>
      <c r="D4698" t="s">
        <v>33</v>
      </c>
      <c r="E4698" t="s">
        <v>34</v>
      </c>
      <c r="H4698" t="s">
        <v>35</v>
      </c>
      <c r="I4698" t="s">
        <v>32</v>
      </c>
      <c r="J4698" t="s">
        <v>52</v>
      </c>
      <c r="K4698" s="16">
        <v>13</v>
      </c>
      <c r="L4698" s="17">
        <v>410.00799999999998</v>
      </c>
      <c r="M4698" s="17">
        <v>32.800640000000001</v>
      </c>
      <c r="N4698" s="17">
        <v>56.268999999999991</v>
      </c>
      <c r="O4698" s="18">
        <f t="shared" si="149"/>
        <v>-23.46835999999999</v>
      </c>
      <c r="P4698" s="17"/>
    </row>
    <row r="4699" spans="1:17" x14ac:dyDescent="0.2">
      <c r="A4699" s="5">
        <f t="shared" si="148"/>
        <v>2</v>
      </c>
      <c r="B4699" s="15">
        <v>45992</v>
      </c>
      <c r="C4699" t="s">
        <v>44</v>
      </c>
      <c r="D4699" t="s">
        <v>33</v>
      </c>
      <c r="E4699" t="s">
        <v>34</v>
      </c>
      <c r="H4699" t="s">
        <v>54</v>
      </c>
      <c r="I4699" t="s">
        <v>2</v>
      </c>
      <c r="J4699" t="s">
        <v>40</v>
      </c>
      <c r="K4699" s="16">
        <v>15</v>
      </c>
      <c r="L4699" s="17">
        <v>473.59399999999999</v>
      </c>
      <c r="M4699" s="17">
        <v>37.887520000000002</v>
      </c>
      <c r="N4699" s="17">
        <v>42.042000000000002</v>
      </c>
      <c r="O4699" s="18">
        <f t="shared" si="149"/>
        <v>-4.1544799999999995</v>
      </c>
      <c r="P4699" s="17"/>
    </row>
    <row r="4700" spans="1:17" x14ac:dyDescent="0.2">
      <c r="A4700" s="5">
        <f t="shared" si="148"/>
        <v>2</v>
      </c>
      <c r="B4700" s="15">
        <v>45992</v>
      </c>
      <c r="C4700" t="s">
        <v>46</v>
      </c>
      <c r="D4700" t="s">
        <v>33</v>
      </c>
      <c r="E4700" t="s">
        <v>34</v>
      </c>
      <c r="H4700" t="s">
        <v>54</v>
      </c>
      <c r="I4700" t="s">
        <v>2</v>
      </c>
      <c r="J4700" t="s">
        <v>40</v>
      </c>
      <c r="K4700" s="16">
        <v>15</v>
      </c>
      <c r="L4700" s="17">
        <v>574.37400000000002</v>
      </c>
      <c r="M4700" s="17">
        <v>45.949920000000006</v>
      </c>
      <c r="N4700" s="17">
        <v>58.106999999999999</v>
      </c>
      <c r="O4700" s="18">
        <f t="shared" si="149"/>
        <v>-12.157079999999993</v>
      </c>
      <c r="P4700" s="17"/>
      <c r="Q4700" t="s">
        <v>2</v>
      </c>
    </row>
    <row r="4701" spans="1:17" x14ac:dyDescent="0.2">
      <c r="A4701" s="5">
        <f t="shared" si="148"/>
        <v>2</v>
      </c>
      <c r="B4701" s="15">
        <v>45992</v>
      </c>
      <c r="C4701" t="s">
        <v>48</v>
      </c>
      <c r="D4701" t="s">
        <v>33</v>
      </c>
      <c r="E4701" t="s">
        <v>34</v>
      </c>
      <c r="H4701" t="s">
        <v>54</v>
      </c>
      <c r="I4701" t="s">
        <v>2</v>
      </c>
      <c r="J4701" t="s">
        <v>43</v>
      </c>
      <c r="K4701" s="16">
        <v>13</v>
      </c>
      <c r="L4701" s="17">
        <v>587.13300000000004</v>
      </c>
      <c r="M4701" s="17">
        <v>46.970640000000003</v>
      </c>
      <c r="N4701" s="17">
        <v>45.221000000000004</v>
      </c>
      <c r="O4701" s="18">
        <f t="shared" si="149"/>
        <v>1.7496399999999994</v>
      </c>
      <c r="P4701" s="17"/>
    </row>
    <row r="4702" spans="1:17" x14ac:dyDescent="0.2">
      <c r="A4702" s="5">
        <f t="shared" si="148"/>
        <v>2</v>
      </c>
      <c r="B4702" s="15">
        <v>45992</v>
      </c>
      <c r="C4702" t="s">
        <v>55</v>
      </c>
      <c r="D4702" t="s">
        <v>33</v>
      </c>
      <c r="E4702" t="s">
        <v>34</v>
      </c>
      <c r="H4702" t="s">
        <v>54</v>
      </c>
      <c r="I4702" t="s">
        <v>2</v>
      </c>
      <c r="J4702" t="s">
        <v>43</v>
      </c>
      <c r="K4702" s="16">
        <v>16</v>
      </c>
      <c r="L4702" s="17">
        <v>556.45399999999995</v>
      </c>
      <c r="M4702" s="17">
        <v>44.51632</v>
      </c>
      <c r="N4702" s="17">
        <v>42.332999999999998</v>
      </c>
      <c r="O4702" s="18">
        <f t="shared" si="149"/>
        <v>2.1833200000000019</v>
      </c>
      <c r="P4702" s="17"/>
    </row>
    <row r="4703" spans="1:17" x14ac:dyDescent="0.2">
      <c r="A4703" s="5">
        <f t="shared" si="148"/>
        <v>2</v>
      </c>
      <c r="B4703" s="15">
        <v>45992</v>
      </c>
      <c r="C4703" t="s">
        <v>32</v>
      </c>
      <c r="D4703" t="s">
        <v>49</v>
      </c>
      <c r="E4703" t="s">
        <v>66</v>
      </c>
      <c r="H4703" t="s">
        <v>45</v>
      </c>
      <c r="I4703" t="s">
        <v>2</v>
      </c>
      <c r="J4703" t="s">
        <v>52</v>
      </c>
      <c r="K4703" s="16">
        <v>10</v>
      </c>
      <c r="L4703" s="17">
        <v>600.75900000000001</v>
      </c>
      <c r="M4703" s="17">
        <v>48.060720000000003</v>
      </c>
      <c r="N4703" s="17">
        <v>20.601000000000003</v>
      </c>
      <c r="O4703" s="18">
        <f t="shared" si="149"/>
        <v>27.459720000000001</v>
      </c>
      <c r="P4703" s="17"/>
    </row>
    <row r="4704" spans="1:17" x14ac:dyDescent="0.2">
      <c r="A4704" s="5">
        <f t="shared" si="148"/>
        <v>2</v>
      </c>
      <c r="B4704" s="15">
        <v>45992</v>
      </c>
      <c r="C4704" t="s">
        <v>39</v>
      </c>
      <c r="D4704" t="s">
        <v>49</v>
      </c>
      <c r="E4704" t="s">
        <v>66</v>
      </c>
      <c r="H4704" t="s">
        <v>54</v>
      </c>
      <c r="I4704" t="s">
        <v>36</v>
      </c>
      <c r="J4704" t="s">
        <v>57</v>
      </c>
      <c r="K4704" s="16">
        <v>12</v>
      </c>
      <c r="L4704" s="17">
        <v>656.27300000000002</v>
      </c>
      <c r="M4704" s="17">
        <v>52.501840000000001</v>
      </c>
      <c r="N4704" s="17">
        <v>26.673000000000002</v>
      </c>
      <c r="O4704" s="18">
        <f t="shared" si="149"/>
        <v>25.82884</v>
      </c>
      <c r="P4704" s="17"/>
    </row>
    <row r="4705" spans="1:17" x14ac:dyDescent="0.2">
      <c r="A4705" s="5">
        <f t="shared" si="148"/>
        <v>2</v>
      </c>
      <c r="B4705" s="15">
        <v>45992</v>
      </c>
      <c r="C4705" t="s">
        <v>42</v>
      </c>
      <c r="D4705" t="s">
        <v>49</v>
      </c>
      <c r="E4705" t="s">
        <v>66</v>
      </c>
      <c r="H4705" t="s">
        <v>54</v>
      </c>
      <c r="I4705" t="s">
        <v>36</v>
      </c>
      <c r="J4705" t="s">
        <v>57</v>
      </c>
      <c r="K4705" s="16">
        <v>13</v>
      </c>
      <c r="L4705" s="17">
        <v>650.59699999999998</v>
      </c>
      <c r="M4705" s="17">
        <v>52.047759999999997</v>
      </c>
      <c r="N4705" s="17">
        <v>20.545999999999999</v>
      </c>
      <c r="O4705" s="18">
        <f t="shared" si="149"/>
        <v>31.501759999999997</v>
      </c>
      <c r="P4705" s="17"/>
    </row>
    <row r="4706" spans="1:17" x14ac:dyDescent="0.2">
      <c r="A4706" s="5">
        <f t="shared" si="148"/>
        <v>2</v>
      </c>
      <c r="B4706" s="15">
        <v>45992</v>
      </c>
      <c r="C4706" t="s">
        <v>36</v>
      </c>
      <c r="D4706" t="s">
        <v>49</v>
      </c>
      <c r="E4706" t="s">
        <v>66</v>
      </c>
      <c r="H4706" t="s">
        <v>54</v>
      </c>
      <c r="I4706" t="s">
        <v>42</v>
      </c>
      <c r="J4706" t="s">
        <v>57</v>
      </c>
      <c r="K4706" s="16">
        <v>12</v>
      </c>
      <c r="L4706" s="17">
        <v>748.11199999999997</v>
      </c>
      <c r="M4706" s="17">
        <v>59.848959999999998</v>
      </c>
      <c r="N4706" s="17">
        <v>30.788000000000004</v>
      </c>
      <c r="O4706" s="18">
        <f t="shared" si="149"/>
        <v>29.060959999999994</v>
      </c>
      <c r="P4706" s="17"/>
    </row>
    <row r="4707" spans="1:17" x14ac:dyDescent="0.2">
      <c r="A4707" s="5">
        <f t="shared" si="148"/>
        <v>2</v>
      </c>
      <c r="B4707" s="15">
        <v>45992</v>
      </c>
      <c r="C4707" t="s">
        <v>44</v>
      </c>
      <c r="D4707" t="s">
        <v>49</v>
      </c>
      <c r="E4707" t="s">
        <v>66</v>
      </c>
      <c r="H4707" t="s">
        <v>51</v>
      </c>
      <c r="I4707" t="s">
        <v>2</v>
      </c>
      <c r="J4707" t="s">
        <v>52</v>
      </c>
      <c r="K4707" s="16">
        <v>11</v>
      </c>
      <c r="L4707" s="17">
        <v>718.21</v>
      </c>
      <c r="M4707" s="17">
        <v>57.456800000000001</v>
      </c>
      <c r="N4707" s="17">
        <v>24.971</v>
      </c>
      <c r="O4707" s="18">
        <f t="shared" si="149"/>
        <v>32.485799999999998</v>
      </c>
      <c r="P4707" s="17"/>
    </row>
    <row r="4708" spans="1:17" x14ac:dyDescent="0.2">
      <c r="A4708" s="5">
        <f t="shared" si="148"/>
        <v>2</v>
      </c>
      <c r="B4708" s="15">
        <v>45992</v>
      </c>
      <c r="C4708" t="s">
        <v>46</v>
      </c>
      <c r="D4708" t="s">
        <v>49</v>
      </c>
      <c r="E4708" t="s">
        <v>66</v>
      </c>
      <c r="H4708" t="s">
        <v>45</v>
      </c>
      <c r="I4708" t="s">
        <v>36</v>
      </c>
      <c r="J4708" t="s">
        <v>57</v>
      </c>
      <c r="K4708" s="16">
        <v>9</v>
      </c>
      <c r="L4708" s="17">
        <v>575.69399999999996</v>
      </c>
      <c r="M4708" s="17">
        <v>46.055519999999994</v>
      </c>
      <c r="N4708" s="17">
        <v>14.609999999999998</v>
      </c>
      <c r="O4708" s="18">
        <f t="shared" si="149"/>
        <v>31.445519999999995</v>
      </c>
      <c r="P4708" s="17"/>
    </row>
    <row r="4709" spans="1:17" x14ac:dyDescent="0.2">
      <c r="A4709" s="5">
        <f t="shared" si="148"/>
        <v>2</v>
      </c>
      <c r="B4709" s="15">
        <v>45992</v>
      </c>
      <c r="C4709" t="s">
        <v>48</v>
      </c>
      <c r="D4709" t="s">
        <v>49</v>
      </c>
      <c r="E4709" t="s">
        <v>66</v>
      </c>
      <c r="H4709" t="s">
        <v>54</v>
      </c>
      <c r="I4709" t="s">
        <v>2</v>
      </c>
      <c r="J4709" t="s">
        <v>52</v>
      </c>
      <c r="K4709" s="16">
        <v>13</v>
      </c>
      <c r="L4709" s="17">
        <v>663.32299999999998</v>
      </c>
      <c r="M4709" s="17">
        <v>53.065840000000001</v>
      </c>
      <c r="N4709" s="17">
        <v>31.405000000000001</v>
      </c>
      <c r="O4709" s="18">
        <f t="shared" si="149"/>
        <v>21.66084</v>
      </c>
      <c r="P4709" s="17"/>
    </row>
    <row r="4710" spans="1:17" x14ac:dyDescent="0.2">
      <c r="A4710" s="5">
        <f t="shared" si="148"/>
        <v>3</v>
      </c>
      <c r="B4710" s="15">
        <v>45993</v>
      </c>
      <c r="C4710" t="s">
        <v>32</v>
      </c>
      <c r="D4710" t="s">
        <v>33</v>
      </c>
      <c r="E4710" t="s">
        <v>96</v>
      </c>
      <c r="H4710" t="s">
        <v>45</v>
      </c>
      <c r="I4710" t="s">
        <v>2</v>
      </c>
      <c r="J4710" t="s">
        <v>52</v>
      </c>
      <c r="K4710" s="16">
        <v>6</v>
      </c>
      <c r="L4710" s="17">
        <v>165.65899999999999</v>
      </c>
      <c r="M4710" s="17">
        <v>13.25272</v>
      </c>
      <c r="N4710" s="17">
        <v>28.343</v>
      </c>
      <c r="O4710" s="18">
        <f t="shared" si="149"/>
        <v>-15.09028</v>
      </c>
      <c r="P4710" s="17"/>
    </row>
    <row r="4711" spans="1:17" x14ac:dyDescent="0.2">
      <c r="A4711" s="5">
        <f t="shared" si="148"/>
        <v>3</v>
      </c>
      <c r="B4711" s="15">
        <v>45993</v>
      </c>
      <c r="C4711" t="s">
        <v>39</v>
      </c>
      <c r="D4711" t="s">
        <v>33</v>
      </c>
      <c r="E4711" t="s">
        <v>96</v>
      </c>
      <c r="H4711" t="s">
        <v>35</v>
      </c>
      <c r="I4711" t="s">
        <v>42</v>
      </c>
      <c r="J4711" t="s">
        <v>43</v>
      </c>
      <c r="K4711" s="16">
        <v>7</v>
      </c>
      <c r="L4711" s="17">
        <v>284.351</v>
      </c>
      <c r="M4711" s="17">
        <v>22.748080000000002</v>
      </c>
      <c r="N4711" s="17">
        <v>56.859000000000002</v>
      </c>
      <c r="O4711" s="18">
        <f t="shared" si="149"/>
        <v>-34.11092</v>
      </c>
      <c r="P4711" s="17"/>
      <c r="Q4711" t="s">
        <v>2</v>
      </c>
    </row>
    <row r="4712" spans="1:17" x14ac:dyDescent="0.2">
      <c r="A4712" s="5">
        <f t="shared" si="148"/>
        <v>3</v>
      </c>
      <c r="B4712" s="15">
        <v>45993</v>
      </c>
      <c r="C4712" t="s">
        <v>42</v>
      </c>
      <c r="D4712" t="s">
        <v>33</v>
      </c>
      <c r="E4712" t="s">
        <v>96</v>
      </c>
      <c r="H4712" t="s">
        <v>45</v>
      </c>
      <c r="I4712" t="s">
        <v>2</v>
      </c>
      <c r="J4712" t="s">
        <v>40</v>
      </c>
      <c r="K4712" s="16">
        <v>6</v>
      </c>
      <c r="L4712" s="17">
        <v>240.65100000000001</v>
      </c>
      <c r="M4712" s="17">
        <v>19.252080000000003</v>
      </c>
      <c r="N4712" s="17">
        <v>29.336000000000002</v>
      </c>
      <c r="O4712" s="18">
        <f t="shared" si="149"/>
        <v>-10.083919999999999</v>
      </c>
      <c r="P4712" s="17"/>
    </row>
    <row r="4713" spans="1:17" x14ac:dyDescent="0.2">
      <c r="A4713" s="5">
        <f t="shared" si="148"/>
        <v>3</v>
      </c>
      <c r="B4713" s="15">
        <v>45993</v>
      </c>
      <c r="C4713" t="s">
        <v>36</v>
      </c>
      <c r="D4713" t="s">
        <v>33</v>
      </c>
      <c r="E4713" t="s">
        <v>96</v>
      </c>
      <c r="H4713" t="s">
        <v>35</v>
      </c>
      <c r="I4713" t="s">
        <v>42</v>
      </c>
      <c r="J4713" t="s">
        <v>47</v>
      </c>
      <c r="K4713" s="16">
        <v>9</v>
      </c>
      <c r="L4713" s="17">
        <v>496.63</v>
      </c>
      <c r="M4713" s="17">
        <v>39.730400000000003</v>
      </c>
      <c r="N4713" s="17">
        <v>54.905999999999999</v>
      </c>
      <c r="O4713" s="18">
        <f t="shared" si="149"/>
        <v>-15.175599999999996</v>
      </c>
      <c r="P4713" s="17"/>
    </row>
    <row r="4714" spans="1:17" x14ac:dyDescent="0.2">
      <c r="A4714" s="5">
        <f t="shared" si="148"/>
        <v>3</v>
      </c>
      <c r="B4714" s="15">
        <v>45993</v>
      </c>
      <c r="C4714" t="s">
        <v>44</v>
      </c>
      <c r="D4714" t="s">
        <v>33</v>
      </c>
      <c r="E4714" t="s">
        <v>96</v>
      </c>
      <c r="H4714" t="s">
        <v>35</v>
      </c>
      <c r="I4714" t="s">
        <v>42</v>
      </c>
      <c r="J4714" t="s">
        <v>52</v>
      </c>
      <c r="K4714" s="16">
        <v>11</v>
      </c>
      <c r="L4714" s="17">
        <v>486.36500000000001</v>
      </c>
      <c r="M4714" s="17">
        <v>38.909199999999998</v>
      </c>
      <c r="N4714" s="17">
        <v>56.72</v>
      </c>
      <c r="O4714" s="18">
        <f t="shared" si="149"/>
        <v>-17.8108</v>
      </c>
      <c r="P4714" s="17"/>
    </row>
    <row r="4715" spans="1:17" x14ac:dyDescent="0.2">
      <c r="A4715" s="5">
        <f t="shared" si="148"/>
        <v>3</v>
      </c>
      <c r="B4715" s="15">
        <v>45993</v>
      </c>
      <c r="C4715" t="s">
        <v>46</v>
      </c>
      <c r="D4715" t="s">
        <v>33</v>
      </c>
      <c r="E4715" t="s">
        <v>96</v>
      </c>
      <c r="H4715" t="s">
        <v>35</v>
      </c>
      <c r="I4715" t="s">
        <v>39</v>
      </c>
      <c r="J4715" t="s">
        <v>68</v>
      </c>
      <c r="K4715" s="16">
        <v>11</v>
      </c>
      <c r="L4715" s="17">
        <v>519.34500000000003</v>
      </c>
      <c r="M4715" s="17">
        <v>41.547600000000003</v>
      </c>
      <c r="N4715" s="17">
        <v>60.689000000000007</v>
      </c>
      <c r="O4715" s="18">
        <f t="shared" si="149"/>
        <v>-19.141400000000004</v>
      </c>
      <c r="P4715" s="17"/>
    </row>
    <row r="4716" spans="1:17" x14ac:dyDescent="0.2">
      <c r="A4716" s="5">
        <f t="shared" si="148"/>
        <v>3</v>
      </c>
      <c r="B4716" s="15">
        <v>45993</v>
      </c>
      <c r="C4716" t="s">
        <v>48</v>
      </c>
      <c r="D4716" t="s">
        <v>33</v>
      </c>
      <c r="E4716" t="s">
        <v>96</v>
      </c>
      <c r="H4716" t="s">
        <v>35</v>
      </c>
      <c r="I4716" t="s">
        <v>42</v>
      </c>
      <c r="J4716" t="s">
        <v>52</v>
      </c>
      <c r="K4716" s="16">
        <v>12</v>
      </c>
      <c r="L4716" s="17">
        <v>562.21100000000001</v>
      </c>
      <c r="M4716" s="17">
        <v>44.976880000000001</v>
      </c>
      <c r="N4716" s="17">
        <v>64.625</v>
      </c>
      <c r="O4716" s="18">
        <f t="shared" si="149"/>
        <v>-19.648119999999999</v>
      </c>
      <c r="P4716" s="17"/>
    </row>
    <row r="4717" spans="1:17" x14ac:dyDescent="0.2">
      <c r="A4717" s="5">
        <f t="shared" si="148"/>
        <v>3</v>
      </c>
      <c r="B4717" s="15">
        <v>45993</v>
      </c>
      <c r="C4717" t="s">
        <v>55</v>
      </c>
      <c r="D4717" t="s">
        <v>33</v>
      </c>
      <c r="E4717" t="s">
        <v>96</v>
      </c>
      <c r="H4717" t="s">
        <v>54</v>
      </c>
      <c r="I4717" t="s">
        <v>2</v>
      </c>
      <c r="J4717" t="s">
        <v>43</v>
      </c>
      <c r="K4717" s="16">
        <v>9</v>
      </c>
      <c r="L4717" s="17">
        <v>551.79399999999998</v>
      </c>
      <c r="M4717" s="17">
        <v>44.143520000000002</v>
      </c>
      <c r="N4717" s="17">
        <v>64.116</v>
      </c>
      <c r="O4717" s="18">
        <f t="shared" si="149"/>
        <v>-19.972479999999997</v>
      </c>
      <c r="P4717" s="17"/>
    </row>
    <row r="4718" spans="1:17" x14ac:dyDescent="0.2">
      <c r="A4718" s="5">
        <f t="shared" si="148"/>
        <v>3</v>
      </c>
      <c r="B4718" s="15">
        <v>45993</v>
      </c>
      <c r="C4718" t="s">
        <v>32</v>
      </c>
      <c r="D4718" t="s">
        <v>49</v>
      </c>
      <c r="E4718" t="s">
        <v>58</v>
      </c>
      <c r="F4718" t="s">
        <v>53</v>
      </c>
      <c r="H4718" t="s">
        <v>54</v>
      </c>
      <c r="I4718" t="s">
        <v>39</v>
      </c>
      <c r="J4718" t="s">
        <v>146</v>
      </c>
      <c r="K4718" s="16">
        <v>15</v>
      </c>
      <c r="L4718" s="17">
        <v>6716.5050000000001</v>
      </c>
      <c r="M4718" s="17">
        <v>537.32040000000006</v>
      </c>
      <c r="N4718" s="17">
        <v>82.926000000000002</v>
      </c>
      <c r="O4718" s="18">
        <f t="shared" si="149"/>
        <v>454.39440000000008</v>
      </c>
      <c r="P4718" s="17"/>
      <c r="Q4718" t="s">
        <v>2</v>
      </c>
    </row>
    <row r="4719" spans="1:17" x14ac:dyDescent="0.2">
      <c r="A4719" s="5">
        <f t="shared" si="148"/>
        <v>3</v>
      </c>
      <c r="B4719" s="15">
        <v>45993</v>
      </c>
      <c r="C4719" t="s">
        <v>39</v>
      </c>
      <c r="D4719" t="s">
        <v>49</v>
      </c>
      <c r="E4719" t="s">
        <v>58</v>
      </c>
      <c r="H4719" t="s">
        <v>73</v>
      </c>
      <c r="I4719" t="s">
        <v>2</v>
      </c>
      <c r="J4719" t="s">
        <v>117</v>
      </c>
      <c r="K4719" s="16">
        <v>15</v>
      </c>
      <c r="L4719" s="17">
        <v>708.38199999999995</v>
      </c>
      <c r="M4719" s="17">
        <v>56.670559999999995</v>
      </c>
      <c r="N4719" s="17">
        <v>54.091000000000001</v>
      </c>
      <c r="O4719" s="18">
        <f t="shared" si="149"/>
        <v>2.5795599999999936</v>
      </c>
      <c r="P4719" s="17"/>
    </row>
    <row r="4720" spans="1:17" x14ac:dyDescent="0.2">
      <c r="A4720" s="5">
        <f t="shared" si="148"/>
        <v>3</v>
      </c>
      <c r="B4720" s="15">
        <v>45993</v>
      </c>
      <c r="C4720" t="s">
        <v>42</v>
      </c>
      <c r="D4720" t="s">
        <v>49</v>
      </c>
      <c r="E4720" t="s">
        <v>58</v>
      </c>
      <c r="H4720" t="s">
        <v>51</v>
      </c>
      <c r="I4720" t="s">
        <v>2</v>
      </c>
      <c r="J4720" t="s">
        <v>117</v>
      </c>
      <c r="K4720" s="16">
        <v>11</v>
      </c>
      <c r="L4720" s="17">
        <v>799.50599999999997</v>
      </c>
      <c r="M4720" s="17">
        <v>63.960479999999997</v>
      </c>
      <c r="N4720" s="17">
        <v>52.244</v>
      </c>
      <c r="O4720" s="18">
        <f t="shared" si="149"/>
        <v>11.716479999999997</v>
      </c>
      <c r="P4720" s="17"/>
    </row>
    <row r="4721" spans="1:16" x14ac:dyDescent="0.2">
      <c r="A4721" s="5">
        <f t="shared" si="148"/>
        <v>3</v>
      </c>
      <c r="B4721" s="15">
        <v>45993</v>
      </c>
      <c r="C4721" t="s">
        <v>36</v>
      </c>
      <c r="D4721" t="s">
        <v>49</v>
      </c>
      <c r="E4721" t="s">
        <v>58</v>
      </c>
      <c r="H4721" t="s">
        <v>51</v>
      </c>
      <c r="I4721" t="s">
        <v>2</v>
      </c>
      <c r="J4721" t="s">
        <v>117</v>
      </c>
      <c r="K4721" s="16">
        <v>11</v>
      </c>
      <c r="L4721" s="17">
        <v>791.70899999999995</v>
      </c>
      <c r="M4721" s="17">
        <v>63.33672</v>
      </c>
      <c r="N4721" s="17">
        <v>52.417999999999992</v>
      </c>
      <c r="O4721" s="18">
        <f t="shared" si="149"/>
        <v>10.918720000000008</v>
      </c>
      <c r="P4721" s="17"/>
    </row>
    <row r="4722" spans="1:16" x14ac:dyDescent="0.2">
      <c r="A4722" s="5">
        <f t="shared" si="148"/>
        <v>3</v>
      </c>
      <c r="B4722" s="15">
        <v>45993</v>
      </c>
      <c r="C4722" t="s">
        <v>44</v>
      </c>
      <c r="D4722" t="s">
        <v>49</v>
      </c>
      <c r="E4722" t="s">
        <v>58</v>
      </c>
      <c r="H4722" t="s">
        <v>73</v>
      </c>
      <c r="I4722" t="s">
        <v>2</v>
      </c>
      <c r="J4722" t="s">
        <v>117</v>
      </c>
      <c r="K4722" s="16">
        <v>16</v>
      </c>
      <c r="L4722" s="17">
        <v>704.66600000000005</v>
      </c>
      <c r="M4722" s="17">
        <v>56.373280000000008</v>
      </c>
      <c r="N4722" s="17">
        <v>48.786999999999999</v>
      </c>
      <c r="O4722" s="18">
        <f t="shared" si="149"/>
        <v>7.5862800000000092</v>
      </c>
      <c r="P4722" s="17"/>
    </row>
    <row r="4723" spans="1:16" x14ac:dyDescent="0.2">
      <c r="A4723" s="5">
        <f t="shared" si="148"/>
        <v>3</v>
      </c>
      <c r="B4723" s="15">
        <v>45993</v>
      </c>
      <c r="C4723" t="s">
        <v>46</v>
      </c>
      <c r="D4723" t="s">
        <v>49</v>
      </c>
      <c r="E4723" t="s">
        <v>58</v>
      </c>
      <c r="H4723" t="s">
        <v>54</v>
      </c>
      <c r="I4723" t="s">
        <v>42</v>
      </c>
      <c r="J4723" t="s">
        <v>146</v>
      </c>
      <c r="K4723" s="16">
        <v>16</v>
      </c>
      <c r="L4723" s="17">
        <v>1012.58</v>
      </c>
      <c r="M4723" s="17">
        <v>81.006399999999999</v>
      </c>
      <c r="N4723" s="17">
        <v>31.846</v>
      </c>
      <c r="O4723" s="18">
        <f t="shared" si="149"/>
        <v>49.160399999999996</v>
      </c>
      <c r="P4723" s="17"/>
    </row>
    <row r="4724" spans="1:16" x14ac:dyDescent="0.2">
      <c r="A4724" s="5">
        <f t="shared" si="148"/>
        <v>3</v>
      </c>
      <c r="B4724" s="15">
        <v>45993</v>
      </c>
      <c r="C4724" t="s">
        <v>48</v>
      </c>
      <c r="D4724" t="s">
        <v>49</v>
      </c>
      <c r="E4724" t="s">
        <v>58</v>
      </c>
      <c r="H4724" t="s">
        <v>54</v>
      </c>
      <c r="I4724" t="s">
        <v>42</v>
      </c>
      <c r="J4724" t="s">
        <v>146</v>
      </c>
      <c r="K4724" s="16">
        <v>16</v>
      </c>
      <c r="L4724" s="17">
        <v>914.98900000000003</v>
      </c>
      <c r="M4724" s="17">
        <v>73.199120000000008</v>
      </c>
      <c r="N4724" s="17">
        <v>25.148000000000003</v>
      </c>
      <c r="O4724" s="18">
        <f t="shared" si="149"/>
        <v>48.051120000000004</v>
      </c>
      <c r="P4724" s="17"/>
    </row>
    <row r="4725" spans="1:16" x14ac:dyDescent="0.2">
      <c r="A4725" s="5">
        <f t="shared" si="148"/>
        <v>3</v>
      </c>
      <c r="B4725" s="15">
        <v>45993</v>
      </c>
      <c r="C4725" t="s">
        <v>55</v>
      </c>
      <c r="D4725" t="s">
        <v>49</v>
      </c>
      <c r="E4725" t="s">
        <v>58</v>
      </c>
      <c r="H4725" t="s">
        <v>54</v>
      </c>
      <c r="I4725" t="s">
        <v>42</v>
      </c>
      <c r="J4725" t="s">
        <v>146</v>
      </c>
      <c r="K4725" s="16">
        <v>16</v>
      </c>
      <c r="L4725" s="17">
        <v>1168.07</v>
      </c>
      <c r="M4725" s="17">
        <v>93.445599999999999</v>
      </c>
      <c r="N4725" s="17">
        <v>40.619999999999997</v>
      </c>
      <c r="O4725" s="18">
        <f t="shared" si="149"/>
        <v>52.825600000000001</v>
      </c>
      <c r="P4725" s="17"/>
    </row>
    <row r="4726" spans="1:16" x14ac:dyDescent="0.2">
      <c r="A4726" s="5">
        <f t="shared" si="148"/>
        <v>4</v>
      </c>
      <c r="B4726" s="15">
        <v>45994</v>
      </c>
      <c r="C4726" t="s">
        <v>32</v>
      </c>
      <c r="D4726" t="s">
        <v>33</v>
      </c>
      <c r="E4726" t="s">
        <v>34</v>
      </c>
      <c r="H4726" t="s">
        <v>35</v>
      </c>
      <c r="I4726" t="s">
        <v>32</v>
      </c>
      <c r="J4726" t="s">
        <v>43</v>
      </c>
      <c r="K4726" s="16">
        <v>7</v>
      </c>
      <c r="L4726" s="17">
        <v>425.56900000000002</v>
      </c>
      <c r="M4726" s="17">
        <v>34.045520000000003</v>
      </c>
      <c r="N4726" s="17">
        <v>68.698999999999998</v>
      </c>
      <c r="O4726" s="18">
        <f t="shared" si="149"/>
        <v>-34.653479999999995</v>
      </c>
      <c r="P4726" s="17"/>
    </row>
    <row r="4727" spans="1:16" x14ac:dyDescent="0.2">
      <c r="A4727" s="5">
        <f t="shared" si="148"/>
        <v>4</v>
      </c>
      <c r="B4727" s="15">
        <v>45994</v>
      </c>
      <c r="C4727" t="s">
        <v>39</v>
      </c>
      <c r="D4727" t="s">
        <v>33</v>
      </c>
      <c r="E4727" t="s">
        <v>34</v>
      </c>
      <c r="H4727" t="s">
        <v>73</v>
      </c>
      <c r="I4727" t="s">
        <v>2</v>
      </c>
      <c r="J4727" t="s">
        <v>52</v>
      </c>
      <c r="K4727" s="16">
        <v>14</v>
      </c>
      <c r="L4727" s="17">
        <v>422.30799999999999</v>
      </c>
      <c r="M4727" s="17">
        <v>33.784640000000003</v>
      </c>
      <c r="N4727" s="17">
        <v>45.351000000000006</v>
      </c>
      <c r="O4727" s="18">
        <f t="shared" si="149"/>
        <v>-11.566360000000003</v>
      </c>
      <c r="P4727" s="17"/>
    </row>
    <row r="4728" spans="1:16" x14ac:dyDescent="0.2">
      <c r="A4728" s="5">
        <f t="shared" si="148"/>
        <v>4</v>
      </c>
      <c r="B4728" s="15">
        <v>45994</v>
      </c>
      <c r="C4728" t="s">
        <v>42</v>
      </c>
      <c r="D4728" t="s">
        <v>33</v>
      </c>
      <c r="E4728" t="s">
        <v>34</v>
      </c>
      <c r="H4728" t="s">
        <v>35</v>
      </c>
      <c r="I4728" t="s">
        <v>36</v>
      </c>
      <c r="J4728" t="s">
        <v>52</v>
      </c>
      <c r="K4728" s="16">
        <v>13</v>
      </c>
      <c r="L4728" s="17">
        <v>491.47</v>
      </c>
      <c r="M4728" s="17">
        <v>39.317600000000006</v>
      </c>
      <c r="N4728" s="17">
        <v>37.116</v>
      </c>
      <c r="O4728" s="18">
        <f t="shared" si="149"/>
        <v>2.2016000000000062</v>
      </c>
      <c r="P4728" s="17"/>
    </row>
    <row r="4729" spans="1:16" x14ac:dyDescent="0.2">
      <c r="A4729" s="5">
        <f t="shared" si="148"/>
        <v>4</v>
      </c>
      <c r="B4729" s="15">
        <v>45994</v>
      </c>
      <c r="C4729" t="s">
        <v>36</v>
      </c>
      <c r="D4729" t="s">
        <v>33</v>
      </c>
      <c r="E4729" t="s">
        <v>34</v>
      </c>
      <c r="H4729" t="s">
        <v>35</v>
      </c>
      <c r="I4729" t="s">
        <v>42</v>
      </c>
      <c r="J4729" t="s">
        <v>43</v>
      </c>
      <c r="K4729" s="16">
        <v>12</v>
      </c>
      <c r="L4729" s="17">
        <v>533.428</v>
      </c>
      <c r="M4729" s="17">
        <v>42.674239999999998</v>
      </c>
      <c r="N4729" s="17">
        <v>38.283999999999999</v>
      </c>
      <c r="O4729" s="18">
        <f t="shared" si="149"/>
        <v>4.3902399999999986</v>
      </c>
      <c r="P4729" s="17"/>
    </row>
    <row r="4730" spans="1:16" x14ac:dyDescent="0.2">
      <c r="A4730" s="5">
        <f t="shared" si="148"/>
        <v>4</v>
      </c>
      <c r="B4730" s="15">
        <v>45994</v>
      </c>
      <c r="C4730" t="s">
        <v>44</v>
      </c>
      <c r="D4730" t="s">
        <v>33</v>
      </c>
      <c r="E4730" t="s">
        <v>34</v>
      </c>
      <c r="H4730" t="s">
        <v>35</v>
      </c>
      <c r="I4730" t="s">
        <v>39</v>
      </c>
      <c r="J4730" t="s">
        <v>40</v>
      </c>
      <c r="K4730" s="16">
        <v>11</v>
      </c>
      <c r="L4730" s="17">
        <v>584.27499999999998</v>
      </c>
      <c r="M4730" s="17">
        <v>46.741999999999997</v>
      </c>
      <c r="N4730" s="17">
        <v>42.621000000000002</v>
      </c>
      <c r="O4730" s="18">
        <f t="shared" si="149"/>
        <v>4.1209999999999951</v>
      </c>
      <c r="P4730" s="17"/>
    </row>
    <row r="4731" spans="1:16" x14ac:dyDescent="0.2">
      <c r="A4731" s="5">
        <f t="shared" si="148"/>
        <v>4</v>
      </c>
      <c r="B4731" s="15">
        <v>45994</v>
      </c>
      <c r="C4731" t="s">
        <v>46</v>
      </c>
      <c r="D4731" t="s">
        <v>33</v>
      </c>
      <c r="E4731" t="s">
        <v>34</v>
      </c>
      <c r="H4731" t="s">
        <v>35</v>
      </c>
      <c r="I4731" t="s">
        <v>36</v>
      </c>
      <c r="J4731" t="s">
        <v>47</v>
      </c>
      <c r="K4731" s="16">
        <v>10</v>
      </c>
      <c r="L4731" s="17">
        <v>656.31299999999999</v>
      </c>
      <c r="M4731" s="17">
        <v>52.505040000000001</v>
      </c>
      <c r="N4731" s="17">
        <v>32.795000000000002</v>
      </c>
      <c r="O4731" s="18">
        <f t="shared" si="149"/>
        <v>19.710039999999999</v>
      </c>
      <c r="P4731" s="17"/>
    </row>
    <row r="4732" spans="1:16" x14ac:dyDescent="0.2">
      <c r="A4732" s="5">
        <f t="shared" si="148"/>
        <v>4</v>
      </c>
      <c r="B4732" s="15">
        <v>45994</v>
      </c>
      <c r="C4732" t="s">
        <v>48</v>
      </c>
      <c r="D4732" t="s">
        <v>33</v>
      </c>
      <c r="E4732" t="s">
        <v>34</v>
      </c>
      <c r="H4732" t="s">
        <v>54</v>
      </c>
      <c r="I4732" t="s">
        <v>2</v>
      </c>
      <c r="J4732" t="s">
        <v>57</v>
      </c>
      <c r="K4732" s="16">
        <v>10</v>
      </c>
      <c r="L4732" s="17">
        <v>626.25300000000004</v>
      </c>
      <c r="M4732" s="17">
        <v>50.100240000000007</v>
      </c>
      <c r="N4732" s="17">
        <v>68.06</v>
      </c>
      <c r="O4732" s="18">
        <f t="shared" si="149"/>
        <v>-17.959759999999996</v>
      </c>
      <c r="P4732" s="17"/>
    </row>
    <row r="4733" spans="1:16" x14ac:dyDescent="0.2">
      <c r="A4733" s="5">
        <f t="shared" si="148"/>
        <v>4</v>
      </c>
      <c r="B4733" s="15">
        <v>45994</v>
      </c>
      <c r="C4733" t="s">
        <v>32</v>
      </c>
      <c r="D4733" t="s">
        <v>49</v>
      </c>
      <c r="E4733" t="s">
        <v>58</v>
      </c>
      <c r="H4733" t="s">
        <v>45</v>
      </c>
      <c r="I4733" t="s">
        <v>42</v>
      </c>
      <c r="J4733" t="s">
        <v>57</v>
      </c>
      <c r="K4733" s="16">
        <v>8</v>
      </c>
      <c r="L4733" s="17">
        <v>750.31</v>
      </c>
      <c r="M4733" s="17">
        <v>60.024799999999999</v>
      </c>
      <c r="N4733" s="17">
        <v>29.13</v>
      </c>
      <c r="O4733" s="18">
        <f t="shared" si="149"/>
        <v>30.8948</v>
      </c>
      <c r="P4733" s="17"/>
    </row>
    <row r="4734" spans="1:16" x14ac:dyDescent="0.2">
      <c r="A4734" s="5">
        <f t="shared" si="148"/>
        <v>4</v>
      </c>
      <c r="B4734" s="15">
        <v>45994</v>
      </c>
      <c r="C4734" t="s">
        <v>39</v>
      </c>
      <c r="D4734" t="s">
        <v>49</v>
      </c>
      <c r="E4734" t="s">
        <v>58</v>
      </c>
      <c r="H4734" t="s">
        <v>54</v>
      </c>
      <c r="I4734" t="s">
        <v>36</v>
      </c>
      <c r="J4734" t="s">
        <v>146</v>
      </c>
      <c r="K4734" s="16">
        <v>15</v>
      </c>
      <c r="L4734" s="17">
        <v>811.82899999999995</v>
      </c>
      <c r="M4734" s="17">
        <v>64.94632</v>
      </c>
      <c r="N4734" s="17">
        <v>27.896999999999998</v>
      </c>
      <c r="O4734" s="18">
        <f t="shared" si="149"/>
        <v>37.049320000000002</v>
      </c>
      <c r="P4734" s="17"/>
    </row>
    <row r="4735" spans="1:16" x14ac:dyDescent="0.2">
      <c r="A4735" s="5">
        <f t="shared" si="148"/>
        <v>4</v>
      </c>
      <c r="B4735" s="15">
        <v>45994</v>
      </c>
      <c r="C4735" t="s">
        <v>42</v>
      </c>
      <c r="D4735" t="s">
        <v>49</v>
      </c>
      <c r="E4735" t="s">
        <v>58</v>
      </c>
      <c r="H4735" t="s">
        <v>54</v>
      </c>
      <c r="I4735" t="s">
        <v>36</v>
      </c>
      <c r="J4735" t="s">
        <v>146</v>
      </c>
      <c r="K4735" s="16">
        <v>15</v>
      </c>
      <c r="L4735" s="17">
        <v>784.56299999999999</v>
      </c>
      <c r="M4735" s="17">
        <v>62.765039999999999</v>
      </c>
      <c r="N4735" s="17">
        <v>20.796999999999997</v>
      </c>
      <c r="O4735" s="18">
        <f t="shared" si="149"/>
        <v>41.968040000000002</v>
      </c>
      <c r="P4735" s="17"/>
    </row>
    <row r="4736" spans="1:16" x14ac:dyDescent="0.2">
      <c r="A4736" s="5">
        <f t="shared" si="148"/>
        <v>4</v>
      </c>
      <c r="B4736" s="15">
        <v>45994</v>
      </c>
      <c r="C4736" t="s">
        <v>36</v>
      </c>
      <c r="D4736" t="s">
        <v>49</v>
      </c>
      <c r="E4736" t="s">
        <v>58</v>
      </c>
      <c r="H4736" t="s">
        <v>62</v>
      </c>
      <c r="I4736" t="s">
        <v>2</v>
      </c>
      <c r="J4736" t="s">
        <v>146</v>
      </c>
      <c r="K4736" s="16">
        <v>15</v>
      </c>
      <c r="L4736" s="17">
        <v>1057.067</v>
      </c>
      <c r="M4736" s="17">
        <v>84.565359999999998</v>
      </c>
      <c r="N4736" s="17">
        <v>71.412999999999997</v>
      </c>
      <c r="O4736" s="18">
        <f t="shared" si="149"/>
        <v>13.152360000000002</v>
      </c>
      <c r="P4736" s="17"/>
    </row>
    <row r="4737" spans="1:17" x14ac:dyDescent="0.2">
      <c r="A4737" s="5">
        <f t="shared" si="148"/>
        <v>4</v>
      </c>
      <c r="B4737" s="15">
        <v>45994</v>
      </c>
      <c r="C4737" t="s">
        <v>44</v>
      </c>
      <c r="D4737" t="s">
        <v>49</v>
      </c>
      <c r="E4737" t="s">
        <v>58</v>
      </c>
      <c r="H4737" t="s">
        <v>54</v>
      </c>
      <c r="I4737" t="s">
        <v>42</v>
      </c>
      <c r="J4737" t="s">
        <v>57</v>
      </c>
      <c r="K4737" s="16">
        <v>14</v>
      </c>
      <c r="L4737" s="17">
        <v>841.25900000000001</v>
      </c>
      <c r="M4737" s="17">
        <v>67.300719999999998</v>
      </c>
      <c r="N4737" s="17">
        <v>31.614000000000001</v>
      </c>
      <c r="O4737" s="18">
        <f t="shared" si="149"/>
        <v>35.686719999999994</v>
      </c>
      <c r="P4737" s="17"/>
    </row>
    <row r="4738" spans="1:17" x14ac:dyDescent="0.2">
      <c r="A4738" s="5">
        <f t="shared" si="148"/>
        <v>4</v>
      </c>
      <c r="B4738" s="15">
        <v>45994</v>
      </c>
      <c r="C4738" t="s">
        <v>46</v>
      </c>
      <c r="D4738" t="s">
        <v>49</v>
      </c>
      <c r="E4738" t="s">
        <v>58</v>
      </c>
      <c r="H4738" t="s">
        <v>54</v>
      </c>
      <c r="I4738" t="s">
        <v>42</v>
      </c>
      <c r="J4738" t="s">
        <v>57</v>
      </c>
      <c r="K4738" s="16">
        <v>14</v>
      </c>
      <c r="L4738" s="17">
        <v>777.82399999999996</v>
      </c>
      <c r="M4738" s="17">
        <v>62.225919999999995</v>
      </c>
      <c r="N4738" s="17">
        <v>29.104999999999997</v>
      </c>
      <c r="O4738" s="18">
        <f t="shared" si="149"/>
        <v>33.120919999999998</v>
      </c>
      <c r="P4738" s="17"/>
    </row>
    <row r="4739" spans="1:17" x14ac:dyDescent="0.2">
      <c r="A4739" s="5">
        <f t="shared" si="148"/>
        <v>4</v>
      </c>
      <c r="B4739" s="15">
        <v>45994</v>
      </c>
      <c r="C4739" t="s">
        <v>48</v>
      </c>
      <c r="D4739" t="s">
        <v>49</v>
      </c>
      <c r="E4739" t="s">
        <v>58</v>
      </c>
      <c r="H4739" t="s">
        <v>54</v>
      </c>
      <c r="I4739" t="s">
        <v>36</v>
      </c>
      <c r="J4739" t="s">
        <v>57</v>
      </c>
      <c r="K4739" s="16">
        <v>13</v>
      </c>
      <c r="L4739" s="17">
        <v>591.928</v>
      </c>
      <c r="M4739" s="17">
        <v>47.354239999999997</v>
      </c>
      <c r="N4739" s="17">
        <v>20.556000000000001</v>
      </c>
      <c r="O4739" s="18">
        <f t="shared" si="149"/>
        <v>26.798239999999996</v>
      </c>
      <c r="P4739" s="17"/>
    </row>
    <row r="4740" spans="1:17" x14ac:dyDescent="0.2">
      <c r="A4740" s="5">
        <f t="shared" si="148"/>
        <v>4</v>
      </c>
      <c r="B4740" s="15">
        <v>45994</v>
      </c>
      <c r="C4740" t="s">
        <v>55</v>
      </c>
      <c r="D4740" t="s">
        <v>49</v>
      </c>
      <c r="E4740" t="s">
        <v>58</v>
      </c>
      <c r="H4740" t="s">
        <v>54</v>
      </c>
      <c r="I4740" t="s">
        <v>36</v>
      </c>
      <c r="J4740" t="s">
        <v>57</v>
      </c>
      <c r="K4740" s="16">
        <v>12</v>
      </c>
      <c r="L4740" s="17">
        <v>506.77199999999999</v>
      </c>
      <c r="M4740" s="17">
        <v>40.541760000000004</v>
      </c>
      <c r="N4740" s="17">
        <v>21.134999999999998</v>
      </c>
      <c r="O4740" s="18">
        <f t="shared" si="149"/>
        <v>19.406760000000006</v>
      </c>
      <c r="P4740" s="17"/>
    </row>
    <row r="4741" spans="1:17" x14ac:dyDescent="0.2">
      <c r="A4741" s="5">
        <f t="shared" si="148"/>
        <v>5</v>
      </c>
      <c r="B4741" s="15">
        <v>45995</v>
      </c>
      <c r="C4741" t="s">
        <v>32</v>
      </c>
      <c r="D4741" t="s">
        <v>49</v>
      </c>
      <c r="E4741" t="s">
        <v>50</v>
      </c>
      <c r="H4741" t="s">
        <v>35</v>
      </c>
      <c r="I4741" t="s">
        <v>39</v>
      </c>
      <c r="J4741" t="s">
        <v>117</v>
      </c>
      <c r="K4741" s="16">
        <v>7</v>
      </c>
      <c r="L4741" s="17">
        <v>285.58</v>
      </c>
      <c r="M4741" s="17">
        <v>22.846399999999999</v>
      </c>
      <c r="N4741" s="17">
        <v>48.661000000000001</v>
      </c>
      <c r="O4741" s="18">
        <f t="shared" si="149"/>
        <v>-25.814600000000002</v>
      </c>
      <c r="P4741" s="17"/>
    </row>
    <row r="4742" spans="1:17" x14ac:dyDescent="0.2">
      <c r="A4742" s="5">
        <f t="shared" si="148"/>
        <v>5</v>
      </c>
      <c r="B4742" s="15">
        <v>45995</v>
      </c>
      <c r="C4742" t="s">
        <v>39</v>
      </c>
      <c r="D4742" t="s">
        <v>49</v>
      </c>
      <c r="E4742" t="s">
        <v>50</v>
      </c>
      <c r="H4742" t="s">
        <v>51</v>
      </c>
      <c r="I4742" t="s">
        <v>2</v>
      </c>
      <c r="J4742" t="s">
        <v>117</v>
      </c>
      <c r="K4742" s="16">
        <v>9</v>
      </c>
      <c r="L4742" s="17">
        <v>454.69799999999998</v>
      </c>
      <c r="M4742" s="17">
        <v>36.375839999999997</v>
      </c>
      <c r="N4742" s="17">
        <v>41.14</v>
      </c>
      <c r="O4742" s="18">
        <f t="shared" si="149"/>
        <v>-4.7641600000000039</v>
      </c>
      <c r="P4742" s="17"/>
      <c r="Q4742" t="s">
        <v>2</v>
      </c>
    </row>
    <row r="4743" spans="1:17" x14ac:dyDescent="0.2">
      <c r="A4743" s="5">
        <f t="shared" si="148"/>
        <v>5</v>
      </c>
      <c r="B4743" s="15">
        <v>45995</v>
      </c>
      <c r="C4743" t="s">
        <v>42</v>
      </c>
      <c r="D4743" t="s">
        <v>49</v>
      </c>
      <c r="E4743" t="s">
        <v>50</v>
      </c>
      <c r="H4743" t="s">
        <v>51</v>
      </c>
      <c r="I4743" t="s">
        <v>2</v>
      </c>
      <c r="J4743" t="s">
        <v>117</v>
      </c>
      <c r="K4743" s="16">
        <v>9</v>
      </c>
      <c r="L4743" s="17">
        <v>541.55499999999995</v>
      </c>
      <c r="M4743" s="17">
        <v>43.324399999999997</v>
      </c>
      <c r="N4743" s="17">
        <v>40.700000000000003</v>
      </c>
      <c r="O4743" s="18">
        <f t="shared" si="149"/>
        <v>2.6243999999999943</v>
      </c>
      <c r="P4743" s="17"/>
    </row>
    <row r="4744" spans="1:17" x14ac:dyDescent="0.2">
      <c r="A4744" s="5">
        <f t="shared" si="148"/>
        <v>5</v>
      </c>
      <c r="B4744" s="15">
        <v>45995</v>
      </c>
      <c r="C4744" t="s">
        <v>36</v>
      </c>
      <c r="D4744" t="s">
        <v>49</v>
      </c>
      <c r="E4744" t="s">
        <v>50</v>
      </c>
      <c r="H4744" t="s">
        <v>35</v>
      </c>
      <c r="I4744" t="s">
        <v>39</v>
      </c>
      <c r="J4744" t="s">
        <v>57</v>
      </c>
      <c r="K4744" s="16">
        <v>10</v>
      </c>
      <c r="L4744" s="17">
        <v>596.90200000000004</v>
      </c>
      <c r="M4744" s="17">
        <v>47.752160000000003</v>
      </c>
      <c r="N4744" s="17">
        <v>32.187000000000005</v>
      </c>
      <c r="O4744" s="18">
        <f t="shared" si="149"/>
        <v>15.565159999999999</v>
      </c>
      <c r="P4744" s="17"/>
    </row>
    <row r="4745" spans="1:17" x14ac:dyDescent="0.2">
      <c r="A4745" s="5">
        <f t="shared" si="148"/>
        <v>5</v>
      </c>
      <c r="B4745" s="15">
        <v>45995</v>
      </c>
      <c r="C4745" t="s">
        <v>44</v>
      </c>
      <c r="D4745" t="s">
        <v>49</v>
      </c>
      <c r="E4745" t="s">
        <v>50</v>
      </c>
      <c r="H4745" t="s">
        <v>54</v>
      </c>
      <c r="I4745" t="s">
        <v>42</v>
      </c>
      <c r="J4745" t="s">
        <v>57</v>
      </c>
      <c r="K4745" s="16">
        <v>13</v>
      </c>
      <c r="L4745" s="17">
        <v>692.39599999999996</v>
      </c>
      <c r="M4745" s="17">
        <v>55.391680000000001</v>
      </c>
      <c r="N4745" s="17">
        <v>28.796000000000003</v>
      </c>
      <c r="O4745" s="18">
        <f t="shared" si="149"/>
        <v>26.595679999999998</v>
      </c>
      <c r="P4745" s="17"/>
      <c r="Q4745" t="s">
        <v>2</v>
      </c>
    </row>
    <row r="4746" spans="1:17" x14ac:dyDescent="0.2">
      <c r="A4746" s="5">
        <f t="shared" si="148"/>
        <v>5</v>
      </c>
      <c r="B4746" s="15">
        <v>45995</v>
      </c>
      <c r="C4746" t="s">
        <v>46</v>
      </c>
      <c r="D4746" t="s">
        <v>49</v>
      </c>
      <c r="E4746" t="s">
        <v>50</v>
      </c>
      <c r="H4746" t="s">
        <v>54</v>
      </c>
      <c r="I4746" t="s">
        <v>36</v>
      </c>
      <c r="J4746" t="s">
        <v>57</v>
      </c>
      <c r="K4746" s="16">
        <v>15</v>
      </c>
      <c r="L4746" s="17">
        <v>743.91600000000005</v>
      </c>
      <c r="M4746" s="17">
        <v>59.513280000000009</v>
      </c>
      <c r="N4746" s="17">
        <v>24.724999999999998</v>
      </c>
      <c r="O4746" s="18">
        <f t="shared" si="149"/>
        <v>34.788280000000015</v>
      </c>
      <c r="P4746" s="17"/>
    </row>
    <row r="4747" spans="1:17" x14ac:dyDescent="0.2">
      <c r="A4747" s="5">
        <f t="shared" si="148"/>
        <v>5</v>
      </c>
      <c r="B4747" s="15">
        <v>45995</v>
      </c>
      <c r="C4747" t="s">
        <v>48</v>
      </c>
      <c r="D4747" t="s">
        <v>49</v>
      </c>
      <c r="E4747" t="s">
        <v>50</v>
      </c>
      <c r="H4747" t="s">
        <v>54</v>
      </c>
      <c r="I4747" t="s">
        <v>42</v>
      </c>
      <c r="J4747" t="s">
        <v>57</v>
      </c>
      <c r="K4747" s="16">
        <v>16</v>
      </c>
      <c r="L4747" s="17">
        <v>734.93899999999996</v>
      </c>
      <c r="M4747" s="17">
        <v>58.795119999999997</v>
      </c>
      <c r="N4747" s="17">
        <v>29.785</v>
      </c>
      <c r="O4747" s="18">
        <f t="shared" si="149"/>
        <v>29.010119999999997</v>
      </c>
      <c r="P4747" s="17"/>
    </row>
    <row r="4748" spans="1:17" x14ac:dyDescent="0.2">
      <c r="A4748" s="5">
        <f t="shared" si="148"/>
        <v>5</v>
      </c>
      <c r="B4748" s="15">
        <v>45995</v>
      </c>
      <c r="C4748" t="s">
        <v>55</v>
      </c>
      <c r="D4748" t="s">
        <v>49</v>
      </c>
      <c r="E4748" t="s">
        <v>50</v>
      </c>
      <c r="H4748" t="s">
        <v>51</v>
      </c>
      <c r="I4748" t="s">
        <v>2</v>
      </c>
      <c r="J4748" t="s">
        <v>52</v>
      </c>
      <c r="K4748" s="16">
        <v>14</v>
      </c>
      <c r="L4748" s="17">
        <v>955.45500000000004</v>
      </c>
      <c r="M4748" s="17">
        <v>76.436400000000006</v>
      </c>
      <c r="N4748" s="17">
        <v>22.383000000000003</v>
      </c>
      <c r="O4748" s="18">
        <f t="shared" si="149"/>
        <v>54.053400000000003</v>
      </c>
      <c r="P4748" s="17"/>
    </row>
    <row r="4749" spans="1:17" x14ac:dyDescent="0.2">
      <c r="A4749" s="5">
        <f t="shared" si="148"/>
        <v>6</v>
      </c>
      <c r="B4749" s="15">
        <v>45996</v>
      </c>
      <c r="C4749" t="s">
        <v>32</v>
      </c>
      <c r="D4749" t="s">
        <v>49</v>
      </c>
      <c r="E4749" t="s">
        <v>65</v>
      </c>
      <c r="H4749" t="s">
        <v>45</v>
      </c>
      <c r="I4749" t="s">
        <v>2</v>
      </c>
      <c r="J4749" t="s">
        <v>52</v>
      </c>
      <c r="K4749" s="16">
        <v>11</v>
      </c>
      <c r="L4749" s="17">
        <v>651.65800000000002</v>
      </c>
      <c r="M4749" s="17">
        <v>52.132640000000002</v>
      </c>
      <c r="N4749" s="17">
        <v>19.510000000000002</v>
      </c>
      <c r="O4749" s="18">
        <f t="shared" si="149"/>
        <v>32.622640000000004</v>
      </c>
      <c r="P4749" s="17"/>
    </row>
    <row r="4750" spans="1:17" x14ac:dyDescent="0.2">
      <c r="A4750" s="5">
        <f t="shared" si="148"/>
        <v>6</v>
      </c>
      <c r="B4750" s="15">
        <v>45996</v>
      </c>
      <c r="C4750" t="s">
        <v>39</v>
      </c>
      <c r="D4750" t="s">
        <v>49</v>
      </c>
      <c r="E4750" t="s">
        <v>65</v>
      </c>
      <c r="H4750" t="s">
        <v>51</v>
      </c>
      <c r="I4750" t="s">
        <v>2</v>
      </c>
      <c r="J4750" t="s">
        <v>52</v>
      </c>
      <c r="K4750" s="16">
        <v>16</v>
      </c>
      <c r="L4750" s="17">
        <v>638.66600000000005</v>
      </c>
      <c r="M4750" s="17">
        <v>51.093280000000007</v>
      </c>
      <c r="N4750" s="17">
        <v>30.844000000000001</v>
      </c>
      <c r="O4750" s="18">
        <f t="shared" si="149"/>
        <v>20.249280000000006</v>
      </c>
      <c r="P4750" s="17"/>
    </row>
    <row r="4751" spans="1:17" x14ac:dyDescent="0.2">
      <c r="A4751" s="5">
        <f t="shared" ref="A4751:A4814" si="150">WEEKDAY(B4751)</f>
        <v>6</v>
      </c>
      <c r="B4751" s="15">
        <v>45996</v>
      </c>
      <c r="C4751" t="s">
        <v>42</v>
      </c>
      <c r="D4751" t="s">
        <v>49</v>
      </c>
      <c r="E4751" t="s">
        <v>65</v>
      </c>
      <c r="H4751" t="s">
        <v>45</v>
      </c>
      <c r="I4751" t="s">
        <v>2</v>
      </c>
      <c r="J4751" t="s">
        <v>117</v>
      </c>
      <c r="K4751" s="16">
        <v>10</v>
      </c>
      <c r="L4751" s="17">
        <v>722.41600000000005</v>
      </c>
      <c r="M4751" s="17">
        <v>57.793280000000003</v>
      </c>
      <c r="N4751" s="17">
        <v>22.66</v>
      </c>
      <c r="O4751" s="18">
        <f t="shared" ref="O4751:O4814" si="151">M4751-N4751</f>
        <v>35.133279999999999</v>
      </c>
      <c r="P4751" s="17"/>
    </row>
    <row r="4752" spans="1:17" x14ac:dyDescent="0.2">
      <c r="A4752" s="5">
        <f t="shared" si="150"/>
        <v>6</v>
      </c>
      <c r="B4752" s="15">
        <v>45996</v>
      </c>
      <c r="C4752" t="s">
        <v>36</v>
      </c>
      <c r="D4752" t="s">
        <v>49</v>
      </c>
      <c r="E4752" t="s">
        <v>65</v>
      </c>
      <c r="H4752" t="s">
        <v>54</v>
      </c>
      <c r="I4752" t="s">
        <v>2</v>
      </c>
      <c r="J4752" t="s">
        <v>52</v>
      </c>
      <c r="K4752" s="16">
        <v>15</v>
      </c>
      <c r="L4752" s="17">
        <v>689.72400000000005</v>
      </c>
      <c r="M4752" s="17">
        <v>55.177920000000007</v>
      </c>
      <c r="N4752" s="17">
        <v>31.437999999999999</v>
      </c>
      <c r="O4752" s="18">
        <f t="shared" si="151"/>
        <v>23.739920000000009</v>
      </c>
      <c r="P4752" s="17"/>
    </row>
    <row r="4753" spans="1:17" x14ac:dyDescent="0.2">
      <c r="A4753" s="5">
        <f t="shared" si="150"/>
        <v>6</v>
      </c>
      <c r="B4753" s="15">
        <v>45996</v>
      </c>
      <c r="C4753" t="s">
        <v>44</v>
      </c>
      <c r="D4753" t="s">
        <v>49</v>
      </c>
      <c r="E4753" t="s">
        <v>65</v>
      </c>
      <c r="H4753" t="s">
        <v>45</v>
      </c>
      <c r="I4753" t="s">
        <v>36</v>
      </c>
      <c r="J4753" t="s">
        <v>57</v>
      </c>
      <c r="K4753" s="16">
        <v>14</v>
      </c>
      <c r="L4753" s="17">
        <v>771.23400000000004</v>
      </c>
      <c r="M4753" s="17">
        <v>61.698720000000002</v>
      </c>
      <c r="N4753" s="17">
        <v>20.36</v>
      </c>
      <c r="O4753" s="18">
        <f t="shared" si="151"/>
        <v>41.338720000000002</v>
      </c>
      <c r="P4753" s="17"/>
    </row>
    <row r="4754" spans="1:17" x14ac:dyDescent="0.2">
      <c r="A4754" s="5">
        <f t="shared" si="150"/>
        <v>6</v>
      </c>
      <c r="B4754" s="15">
        <v>45996</v>
      </c>
      <c r="C4754" t="s">
        <v>46</v>
      </c>
      <c r="D4754" t="s">
        <v>49</v>
      </c>
      <c r="E4754" t="s">
        <v>65</v>
      </c>
      <c r="H4754" t="s">
        <v>54</v>
      </c>
      <c r="I4754" t="s">
        <v>36</v>
      </c>
      <c r="J4754" t="s">
        <v>57</v>
      </c>
      <c r="K4754" s="16">
        <v>14</v>
      </c>
      <c r="L4754" s="17">
        <v>759.29700000000003</v>
      </c>
      <c r="M4754" s="17">
        <v>60.743760000000002</v>
      </c>
      <c r="N4754" s="17">
        <v>21.22</v>
      </c>
      <c r="O4754" s="18">
        <f t="shared" si="151"/>
        <v>39.523760000000003</v>
      </c>
      <c r="P4754" s="17"/>
    </row>
    <row r="4755" spans="1:17" x14ac:dyDescent="0.2">
      <c r="A4755" s="5">
        <f t="shared" si="150"/>
        <v>6</v>
      </c>
      <c r="B4755" s="15">
        <v>45996</v>
      </c>
      <c r="C4755" t="s">
        <v>48</v>
      </c>
      <c r="D4755" t="s">
        <v>49</v>
      </c>
      <c r="E4755" t="s">
        <v>65</v>
      </c>
      <c r="H4755" t="s">
        <v>54</v>
      </c>
      <c r="I4755" t="s">
        <v>36</v>
      </c>
      <c r="J4755" t="s">
        <v>57</v>
      </c>
      <c r="K4755" s="16">
        <v>15</v>
      </c>
      <c r="L4755" s="17">
        <v>951.28499999999997</v>
      </c>
      <c r="M4755" s="17">
        <v>76.102800000000002</v>
      </c>
      <c r="N4755" s="17">
        <v>26.699000000000002</v>
      </c>
      <c r="O4755" s="18">
        <f t="shared" si="151"/>
        <v>49.403800000000004</v>
      </c>
      <c r="P4755" s="17"/>
    </row>
    <row r="4756" spans="1:17" x14ac:dyDescent="0.2">
      <c r="A4756" s="5">
        <f t="shared" si="150"/>
        <v>6</v>
      </c>
      <c r="B4756" s="15">
        <v>45996</v>
      </c>
      <c r="C4756" t="s">
        <v>55</v>
      </c>
      <c r="D4756" t="s">
        <v>49</v>
      </c>
      <c r="E4756" t="s">
        <v>65</v>
      </c>
      <c r="H4756" t="s">
        <v>54</v>
      </c>
      <c r="I4756" t="s">
        <v>36</v>
      </c>
      <c r="J4756" t="s">
        <v>57</v>
      </c>
      <c r="K4756" s="16">
        <v>15</v>
      </c>
      <c r="L4756" s="17">
        <v>801.5</v>
      </c>
      <c r="M4756" s="17">
        <v>64.12</v>
      </c>
      <c r="N4756" s="17">
        <v>22.89</v>
      </c>
      <c r="O4756" s="18">
        <f t="shared" si="151"/>
        <v>41.230000000000004</v>
      </c>
      <c r="P4756" s="17"/>
    </row>
    <row r="4757" spans="1:17" x14ac:dyDescent="0.2">
      <c r="A4757" s="5">
        <f t="shared" si="150"/>
        <v>6</v>
      </c>
      <c r="B4757" s="15">
        <v>45996</v>
      </c>
      <c r="C4757" t="s">
        <v>32</v>
      </c>
      <c r="D4757" t="s">
        <v>49</v>
      </c>
      <c r="E4757" t="s">
        <v>66</v>
      </c>
      <c r="H4757" t="s">
        <v>54</v>
      </c>
      <c r="I4757" t="s">
        <v>42</v>
      </c>
      <c r="J4757" t="s">
        <v>57</v>
      </c>
      <c r="K4757" s="16">
        <v>10</v>
      </c>
      <c r="L4757" s="17">
        <v>729.98699999999997</v>
      </c>
      <c r="M4757" s="17">
        <v>58.398959999999995</v>
      </c>
      <c r="N4757" s="17">
        <v>30.91</v>
      </c>
      <c r="O4757" s="18">
        <f t="shared" si="151"/>
        <v>27.488959999999995</v>
      </c>
      <c r="P4757" s="17"/>
    </row>
    <row r="4758" spans="1:17" x14ac:dyDescent="0.2">
      <c r="A4758" s="5">
        <f t="shared" si="150"/>
        <v>6</v>
      </c>
      <c r="B4758" s="15">
        <v>45996</v>
      </c>
      <c r="C4758" t="s">
        <v>39</v>
      </c>
      <c r="D4758" t="s">
        <v>49</v>
      </c>
      <c r="E4758" t="s">
        <v>66</v>
      </c>
      <c r="H4758" t="s">
        <v>54</v>
      </c>
      <c r="I4758" t="s">
        <v>36</v>
      </c>
      <c r="J4758" t="s">
        <v>57</v>
      </c>
      <c r="K4758" s="16">
        <v>11</v>
      </c>
      <c r="L4758" s="17">
        <v>757.13300000000004</v>
      </c>
      <c r="M4758" s="17">
        <v>60.570640000000004</v>
      </c>
      <c r="N4758" s="17">
        <v>26.38</v>
      </c>
      <c r="O4758" s="18">
        <f t="shared" si="151"/>
        <v>34.190640000000002</v>
      </c>
      <c r="P4758" s="17"/>
    </row>
    <row r="4759" spans="1:17" x14ac:dyDescent="0.2">
      <c r="A4759" s="5">
        <f t="shared" si="150"/>
        <v>6</v>
      </c>
      <c r="B4759" s="15">
        <v>45996</v>
      </c>
      <c r="C4759" t="s">
        <v>42</v>
      </c>
      <c r="D4759" t="s">
        <v>49</v>
      </c>
      <c r="E4759" t="s">
        <v>66</v>
      </c>
      <c r="H4759" t="s">
        <v>54</v>
      </c>
      <c r="I4759" t="s">
        <v>36</v>
      </c>
      <c r="J4759" t="s">
        <v>57</v>
      </c>
      <c r="K4759" s="16">
        <v>9</v>
      </c>
      <c r="L4759" s="17">
        <v>638.351</v>
      </c>
      <c r="M4759" s="17">
        <v>51.068080000000002</v>
      </c>
      <c r="N4759" s="17">
        <v>21.82</v>
      </c>
      <c r="O4759" s="18">
        <f t="shared" si="151"/>
        <v>29.248080000000002</v>
      </c>
      <c r="P4759" s="17"/>
    </row>
    <row r="4760" spans="1:17" x14ac:dyDescent="0.2">
      <c r="A4760" s="5">
        <f t="shared" si="150"/>
        <v>6</v>
      </c>
      <c r="B4760" s="15">
        <v>45996</v>
      </c>
      <c r="C4760" t="s">
        <v>36</v>
      </c>
      <c r="D4760" t="s">
        <v>49</v>
      </c>
      <c r="E4760" t="s">
        <v>66</v>
      </c>
      <c r="H4760" t="s">
        <v>35</v>
      </c>
      <c r="I4760" t="s">
        <v>36</v>
      </c>
      <c r="J4760" t="s">
        <v>57</v>
      </c>
      <c r="K4760" s="16">
        <v>11</v>
      </c>
      <c r="L4760" s="17">
        <v>723.51199999999994</v>
      </c>
      <c r="M4760" s="17">
        <v>57.880959999999995</v>
      </c>
      <c r="N4760" s="17">
        <v>16.760000000000002</v>
      </c>
      <c r="O4760" s="18">
        <f t="shared" si="151"/>
        <v>41.120959999999997</v>
      </c>
      <c r="P4760" s="17"/>
    </row>
    <row r="4761" spans="1:17" x14ac:dyDescent="0.2">
      <c r="A4761" s="5">
        <f t="shared" si="150"/>
        <v>6</v>
      </c>
      <c r="B4761" s="15">
        <v>45996</v>
      </c>
      <c r="C4761" t="s">
        <v>44</v>
      </c>
      <c r="D4761" t="s">
        <v>49</v>
      </c>
      <c r="E4761" t="s">
        <v>66</v>
      </c>
      <c r="H4761" t="s">
        <v>45</v>
      </c>
      <c r="I4761" t="s">
        <v>2</v>
      </c>
      <c r="J4761" t="s">
        <v>117</v>
      </c>
      <c r="K4761" s="16">
        <v>12</v>
      </c>
      <c r="L4761" s="17">
        <v>714.82299999999998</v>
      </c>
      <c r="M4761" s="17">
        <v>57.185839999999999</v>
      </c>
      <c r="N4761" s="17">
        <v>23.72</v>
      </c>
      <c r="O4761" s="18">
        <f t="shared" si="151"/>
        <v>33.46584</v>
      </c>
      <c r="P4761" s="17"/>
    </row>
    <row r="4762" spans="1:17" x14ac:dyDescent="0.2">
      <c r="A4762" s="5">
        <f t="shared" si="150"/>
        <v>6</v>
      </c>
      <c r="B4762" s="15">
        <v>45996</v>
      </c>
      <c r="C4762" t="s">
        <v>46</v>
      </c>
      <c r="D4762" t="s">
        <v>49</v>
      </c>
      <c r="E4762" t="s">
        <v>66</v>
      </c>
      <c r="H4762" t="s">
        <v>51</v>
      </c>
      <c r="I4762" t="s">
        <v>2</v>
      </c>
      <c r="J4762" t="s">
        <v>52</v>
      </c>
      <c r="K4762" s="16">
        <v>11</v>
      </c>
      <c r="L4762" s="17">
        <v>654.28300000000002</v>
      </c>
      <c r="M4762" s="17">
        <v>52.342640000000003</v>
      </c>
      <c r="N4762" s="17">
        <v>27.52</v>
      </c>
      <c r="O4762" s="18">
        <f t="shared" si="151"/>
        <v>24.822640000000003</v>
      </c>
      <c r="P4762" s="17"/>
    </row>
    <row r="4763" spans="1:17" x14ac:dyDescent="0.2">
      <c r="A4763" s="5">
        <f t="shared" si="150"/>
        <v>6</v>
      </c>
      <c r="B4763" s="15">
        <v>45996</v>
      </c>
      <c r="C4763" t="s">
        <v>48</v>
      </c>
      <c r="D4763" t="s">
        <v>49</v>
      </c>
      <c r="E4763" t="s">
        <v>66</v>
      </c>
      <c r="H4763" t="s">
        <v>54</v>
      </c>
      <c r="I4763" t="s">
        <v>2</v>
      </c>
      <c r="J4763" t="s">
        <v>52</v>
      </c>
      <c r="K4763" s="16">
        <v>8</v>
      </c>
      <c r="L4763" s="17">
        <v>575.84900000000005</v>
      </c>
      <c r="M4763" s="17">
        <v>46.067920000000008</v>
      </c>
      <c r="N4763" s="17">
        <v>31.82</v>
      </c>
      <c r="O4763" s="18">
        <f t="shared" si="151"/>
        <v>14.247920000000008</v>
      </c>
      <c r="P4763" s="17"/>
    </row>
    <row r="4764" spans="1:17" x14ac:dyDescent="0.2">
      <c r="A4764" s="5">
        <f t="shared" si="150"/>
        <v>7</v>
      </c>
      <c r="B4764" s="15">
        <v>45997</v>
      </c>
      <c r="C4764" t="s">
        <v>32</v>
      </c>
      <c r="D4764" t="s">
        <v>33</v>
      </c>
      <c r="E4764" t="s">
        <v>92</v>
      </c>
      <c r="H4764" t="s">
        <v>54</v>
      </c>
      <c r="I4764" t="s">
        <v>2</v>
      </c>
      <c r="J4764" t="s">
        <v>40</v>
      </c>
      <c r="K4764" s="16">
        <v>9</v>
      </c>
      <c r="L4764" s="17">
        <v>315.334</v>
      </c>
      <c r="M4764" s="17">
        <v>25.22672</v>
      </c>
      <c r="N4764" s="17">
        <v>32.004000000000005</v>
      </c>
      <c r="O4764" s="18">
        <f t="shared" si="151"/>
        <v>-6.7772800000000046</v>
      </c>
      <c r="P4764" s="17"/>
    </row>
    <row r="4765" spans="1:17" x14ac:dyDescent="0.2">
      <c r="A4765" s="5">
        <f t="shared" si="150"/>
        <v>7</v>
      </c>
      <c r="B4765" s="15">
        <v>45997</v>
      </c>
      <c r="C4765" t="s">
        <v>39</v>
      </c>
      <c r="D4765" t="s">
        <v>33</v>
      </c>
      <c r="E4765" t="s">
        <v>92</v>
      </c>
      <c r="H4765" t="s">
        <v>35</v>
      </c>
      <c r="I4765" t="s">
        <v>39</v>
      </c>
      <c r="J4765" t="s">
        <v>40</v>
      </c>
      <c r="K4765" s="16">
        <v>12</v>
      </c>
      <c r="L4765" s="17">
        <v>433.66</v>
      </c>
      <c r="M4765" s="17">
        <v>34.692800000000005</v>
      </c>
      <c r="N4765" s="17">
        <v>35.497</v>
      </c>
      <c r="O4765" s="18">
        <f t="shared" si="151"/>
        <v>-0.80419999999999447</v>
      </c>
      <c r="P4765" s="17"/>
    </row>
    <row r="4766" spans="1:17" x14ac:dyDescent="0.2">
      <c r="A4766" s="5">
        <f t="shared" si="150"/>
        <v>7</v>
      </c>
      <c r="B4766" s="15">
        <v>45997</v>
      </c>
      <c r="C4766" t="s">
        <v>42</v>
      </c>
      <c r="D4766" t="s">
        <v>33</v>
      </c>
      <c r="E4766" t="s">
        <v>92</v>
      </c>
      <c r="H4766" t="s">
        <v>35</v>
      </c>
      <c r="I4766" t="s">
        <v>42</v>
      </c>
      <c r="J4766" t="s">
        <v>47</v>
      </c>
      <c r="K4766" s="16">
        <v>13</v>
      </c>
      <c r="L4766" s="17">
        <v>512.70000000000005</v>
      </c>
      <c r="M4766" s="17">
        <v>41.016000000000005</v>
      </c>
      <c r="N4766" s="17">
        <v>27.600999999999999</v>
      </c>
      <c r="O4766" s="18">
        <f t="shared" si="151"/>
        <v>13.415000000000006</v>
      </c>
      <c r="P4766" s="17"/>
      <c r="Q4766" t="s">
        <v>2</v>
      </c>
    </row>
    <row r="4767" spans="1:17" x14ac:dyDescent="0.2">
      <c r="A4767" s="5">
        <f t="shared" si="150"/>
        <v>7</v>
      </c>
      <c r="B4767" s="15">
        <v>45997</v>
      </c>
      <c r="C4767" t="s">
        <v>36</v>
      </c>
      <c r="D4767" t="s">
        <v>33</v>
      </c>
      <c r="E4767" t="s">
        <v>92</v>
      </c>
      <c r="H4767" t="s">
        <v>35</v>
      </c>
      <c r="I4767" t="s">
        <v>39</v>
      </c>
      <c r="J4767" t="s">
        <v>43</v>
      </c>
      <c r="K4767" s="16">
        <v>12</v>
      </c>
      <c r="L4767" s="17">
        <v>626.44100000000003</v>
      </c>
      <c r="M4767" s="17">
        <v>50.115280000000006</v>
      </c>
      <c r="N4767" s="17">
        <v>36.634</v>
      </c>
      <c r="O4767" s="18">
        <f t="shared" si="151"/>
        <v>13.481280000000005</v>
      </c>
      <c r="P4767" s="17"/>
    </row>
    <row r="4768" spans="1:17" x14ac:dyDescent="0.2">
      <c r="A4768" s="5">
        <f t="shared" si="150"/>
        <v>7</v>
      </c>
      <c r="B4768" s="15">
        <v>45997</v>
      </c>
      <c r="C4768" t="s">
        <v>44</v>
      </c>
      <c r="D4768" t="s">
        <v>33</v>
      </c>
      <c r="E4768" t="s">
        <v>92</v>
      </c>
      <c r="F4768" t="s">
        <v>95</v>
      </c>
      <c r="H4768" t="s">
        <v>51</v>
      </c>
      <c r="I4768" t="s">
        <v>2</v>
      </c>
      <c r="J4768" t="s">
        <v>52</v>
      </c>
      <c r="K4768" s="16">
        <v>16</v>
      </c>
      <c r="L4768" s="17">
        <v>24.591999999999999</v>
      </c>
      <c r="M4768" s="17">
        <v>1.96736</v>
      </c>
      <c r="N4768" s="17">
        <v>28.006</v>
      </c>
      <c r="O4768" s="18">
        <f t="shared" si="151"/>
        <v>-26.038640000000001</v>
      </c>
      <c r="P4768" s="17"/>
    </row>
    <row r="4769" spans="1:17" x14ac:dyDescent="0.2">
      <c r="A4769" s="5">
        <f t="shared" si="150"/>
        <v>7</v>
      </c>
      <c r="B4769" s="15">
        <v>45997</v>
      </c>
      <c r="C4769" t="s">
        <v>46</v>
      </c>
      <c r="D4769" t="s">
        <v>33</v>
      </c>
      <c r="E4769" t="s">
        <v>92</v>
      </c>
      <c r="F4769" t="s">
        <v>95</v>
      </c>
      <c r="H4769" t="s">
        <v>35</v>
      </c>
      <c r="I4769" t="s">
        <v>42</v>
      </c>
      <c r="J4769" t="s">
        <v>52</v>
      </c>
      <c r="K4769" s="16">
        <v>12</v>
      </c>
      <c r="L4769" s="17">
        <v>23.43</v>
      </c>
      <c r="M4769" s="17">
        <v>1.8744000000000001</v>
      </c>
      <c r="N4769" s="17">
        <v>30.718000000000004</v>
      </c>
      <c r="O4769" s="18">
        <f t="shared" si="151"/>
        <v>-28.843600000000002</v>
      </c>
      <c r="P4769" s="17"/>
    </row>
    <row r="4770" spans="1:17" x14ac:dyDescent="0.2">
      <c r="A4770" s="5">
        <f t="shared" si="150"/>
        <v>7</v>
      </c>
      <c r="B4770" s="15">
        <v>45997</v>
      </c>
      <c r="C4770" t="s">
        <v>48</v>
      </c>
      <c r="D4770" t="s">
        <v>33</v>
      </c>
      <c r="E4770" t="s">
        <v>92</v>
      </c>
      <c r="F4770" t="s">
        <v>95</v>
      </c>
      <c r="H4770" t="s">
        <v>51</v>
      </c>
      <c r="I4770" t="s">
        <v>2</v>
      </c>
      <c r="J4770" t="s">
        <v>52</v>
      </c>
      <c r="K4770" s="16">
        <v>13</v>
      </c>
      <c r="L4770" s="17">
        <v>10.105</v>
      </c>
      <c r="M4770" s="17">
        <v>0.80840000000000001</v>
      </c>
      <c r="N4770" s="17">
        <v>24.356000000000002</v>
      </c>
      <c r="O4770" s="18">
        <f t="shared" si="151"/>
        <v>-23.547600000000003</v>
      </c>
      <c r="P4770" s="17"/>
      <c r="Q4770" t="s">
        <v>2</v>
      </c>
    </row>
    <row r="4771" spans="1:17" x14ac:dyDescent="0.2">
      <c r="A4771" s="5">
        <f t="shared" si="150"/>
        <v>7</v>
      </c>
      <c r="B4771" s="15">
        <v>45997</v>
      </c>
      <c r="C4771" t="s">
        <v>55</v>
      </c>
      <c r="D4771" t="s">
        <v>33</v>
      </c>
      <c r="E4771" t="s">
        <v>92</v>
      </c>
      <c r="F4771" t="s">
        <v>95</v>
      </c>
      <c r="H4771" t="s">
        <v>45</v>
      </c>
      <c r="I4771" t="s">
        <v>2</v>
      </c>
      <c r="J4771" t="s">
        <v>40</v>
      </c>
      <c r="K4771" s="16">
        <v>11</v>
      </c>
      <c r="L4771" s="17">
        <v>14.391</v>
      </c>
      <c r="M4771" s="17">
        <v>1.1512800000000001</v>
      </c>
      <c r="N4771" s="17">
        <v>22.42</v>
      </c>
      <c r="O4771" s="18">
        <f t="shared" si="151"/>
        <v>-21.268720000000002</v>
      </c>
      <c r="P4771" s="17"/>
    </row>
    <row r="4772" spans="1:17" x14ac:dyDescent="0.2">
      <c r="A4772" s="5">
        <f t="shared" si="150"/>
        <v>7</v>
      </c>
      <c r="B4772" s="15">
        <v>45997</v>
      </c>
      <c r="C4772" t="s">
        <v>32</v>
      </c>
      <c r="D4772" t="s">
        <v>49</v>
      </c>
      <c r="E4772" t="s">
        <v>71</v>
      </c>
      <c r="F4772" t="s">
        <v>2</v>
      </c>
      <c r="H4772" t="s">
        <v>35</v>
      </c>
      <c r="I4772" t="s">
        <v>39</v>
      </c>
      <c r="J4772" t="s">
        <v>117</v>
      </c>
      <c r="K4772" s="16">
        <v>7</v>
      </c>
      <c r="L4772" s="17">
        <v>467.80099999999999</v>
      </c>
      <c r="M4772" s="17">
        <v>37.424079999999996</v>
      </c>
      <c r="N4772" s="17">
        <v>46.073999999999998</v>
      </c>
      <c r="O4772" s="18">
        <f t="shared" si="151"/>
        <v>-8.6499200000000016</v>
      </c>
      <c r="P4772" s="17"/>
    </row>
    <row r="4773" spans="1:17" x14ac:dyDescent="0.2">
      <c r="A4773" s="5">
        <f t="shared" si="150"/>
        <v>7</v>
      </c>
      <c r="B4773" s="15">
        <v>45997</v>
      </c>
      <c r="C4773" t="s">
        <v>39</v>
      </c>
      <c r="D4773" t="s">
        <v>49</v>
      </c>
      <c r="E4773" t="s">
        <v>71</v>
      </c>
      <c r="H4773" t="s">
        <v>54</v>
      </c>
      <c r="I4773" t="s">
        <v>2</v>
      </c>
      <c r="J4773" t="s">
        <v>117</v>
      </c>
      <c r="K4773" s="16">
        <v>12</v>
      </c>
      <c r="L4773" s="17">
        <v>566.82600000000002</v>
      </c>
      <c r="M4773" s="17">
        <v>45.346080000000001</v>
      </c>
      <c r="N4773" s="17">
        <v>43.625999999999998</v>
      </c>
      <c r="O4773" s="18">
        <f t="shared" si="151"/>
        <v>1.7200800000000029</v>
      </c>
      <c r="P4773" s="17"/>
    </row>
    <row r="4774" spans="1:17" x14ac:dyDescent="0.2">
      <c r="A4774" s="5">
        <f t="shared" si="150"/>
        <v>7</v>
      </c>
      <c r="B4774" s="15">
        <v>45997</v>
      </c>
      <c r="C4774" t="s">
        <v>42</v>
      </c>
      <c r="D4774" t="s">
        <v>49</v>
      </c>
      <c r="E4774" t="s">
        <v>71</v>
      </c>
      <c r="H4774" t="s">
        <v>54</v>
      </c>
      <c r="I4774" t="s">
        <v>2</v>
      </c>
      <c r="J4774" t="s">
        <v>117</v>
      </c>
      <c r="K4774" s="16">
        <v>13</v>
      </c>
      <c r="L4774" s="17">
        <v>649.82600000000002</v>
      </c>
      <c r="M4774" s="17">
        <v>51.986080000000001</v>
      </c>
      <c r="N4774" s="17">
        <v>46.228999999999992</v>
      </c>
      <c r="O4774" s="18">
        <f t="shared" si="151"/>
        <v>5.7570800000000091</v>
      </c>
      <c r="P4774" s="17"/>
    </row>
    <row r="4775" spans="1:17" x14ac:dyDescent="0.2">
      <c r="A4775" s="5">
        <f t="shared" si="150"/>
        <v>7</v>
      </c>
      <c r="B4775" s="15">
        <v>45997</v>
      </c>
      <c r="C4775" t="s">
        <v>36</v>
      </c>
      <c r="D4775" t="s">
        <v>49</v>
      </c>
      <c r="E4775" t="s">
        <v>71</v>
      </c>
      <c r="H4775" t="s">
        <v>45</v>
      </c>
      <c r="I4775" t="s">
        <v>42</v>
      </c>
      <c r="J4775" t="s">
        <v>146</v>
      </c>
      <c r="K4775" s="16">
        <v>15</v>
      </c>
      <c r="L4775" s="17">
        <v>701.85299999999995</v>
      </c>
      <c r="M4775" s="17">
        <v>56.148239999999994</v>
      </c>
      <c r="N4775" s="17">
        <v>33.53</v>
      </c>
      <c r="O4775" s="18">
        <f t="shared" si="151"/>
        <v>22.618239999999993</v>
      </c>
      <c r="P4775" s="17"/>
    </row>
    <row r="4776" spans="1:17" x14ac:dyDescent="0.2">
      <c r="A4776" s="5">
        <f t="shared" si="150"/>
        <v>7</v>
      </c>
      <c r="B4776" s="15">
        <v>45997</v>
      </c>
      <c r="C4776" t="s">
        <v>44</v>
      </c>
      <c r="D4776" t="s">
        <v>49</v>
      </c>
      <c r="E4776" t="s">
        <v>71</v>
      </c>
      <c r="H4776" t="s">
        <v>35</v>
      </c>
      <c r="I4776" t="s">
        <v>32</v>
      </c>
      <c r="J4776" t="s">
        <v>52</v>
      </c>
      <c r="K4776" s="16">
        <v>9</v>
      </c>
      <c r="L4776" s="17">
        <v>685.83799999999997</v>
      </c>
      <c r="M4776" s="17">
        <v>54.867039999999996</v>
      </c>
      <c r="N4776" s="17">
        <v>59.212999999999994</v>
      </c>
      <c r="O4776" s="18">
        <f t="shared" si="151"/>
        <v>-4.345959999999998</v>
      </c>
      <c r="P4776" s="17"/>
    </row>
    <row r="4777" spans="1:17" x14ac:dyDescent="0.2">
      <c r="A4777" s="5">
        <f t="shared" si="150"/>
        <v>7</v>
      </c>
      <c r="B4777" s="15">
        <v>45997</v>
      </c>
      <c r="C4777" t="s">
        <v>46</v>
      </c>
      <c r="D4777" t="s">
        <v>49</v>
      </c>
      <c r="E4777" t="s">
        <v>71</v>
      </c>
      <c r="H4777" t="s">
        <v>54</v>
      </c>
      <c r="I4777" t="s">
        <v>36</v>
      </c>
      <c r="J4777" t="s">
        <v>57</v>
      </c>
      <c r="K4777" s="16">
        <v>14</v>
      </c>
      <c r="L4777" s="17">
        <v>619.41200000000003</v>
      </c>
      <c r="M4777" s="17">
        <v>49.552960000000006</v>
      </c>
      <c r="N4777" s="17">
        <v>23.589000000000002</v>
      </c>
      <c r="O4777" s="18">
        <f t="shared" si="151"/>
        <v>25.963960000000004</v>
      </c>
      <c r="P4777" s="17"/>
      <c r="Q4777" t="s">
        <v>2</v>
      </c>
    </row>
    <row r="4778" spans="1:17" x14ac:dyDescent="0.2">
      <c r="A4778" s="5">
        <f t="shared" si="150"/>
        <v>7</v>
      </c>
      <c r="B4778" s="15">
        <v>45997</v>
      </c>
      <c r="C4778" t="s">
        <v>48</v>
      </c>
      <c r="D4778" t="s">
        <v>49</v>
      </c>
      <c r="E4778" t="s">
        <v>71</v>
      </c>
      <c r="H4778" t="s">
        <v>51</v>
      </c>
      <c r="I4778" t="s">
        <v>2</v>
      </c>
      <c r="J4778" t="s">
        <v>52</v>
      </c>
      <c r="K4778" s="16">
        <v>13</v>
      </c>
      <c r="L4778" s="17">
        <v>840.625</v>
      </c>
      <c r="M4778" s="17">
        <v>67.25</v>
      </c>
      <c r="N4778" s="17">
        <v>34.930000000000007</v>
      </c>
      <c r="O4778" s="18">
        <f t="shared" si="151"/>
        <v>32.319999999999993</v>
      </c>
      <c r="P4778" s="17"/>
    </row>
    <row r="4779" spans="1:17" x14ac:dyDescent="0.2">
      <c r="A4779" s="5">
        <f t="shared" si="150"/>
        <v>7</v>
      </c>
      <c r="B4779" s="15">
        <v>45997</v>
      </c>
      <c r="C4779" t="s">
        <v>55</v>
      </c>
      <c r="D4779" t="s">
        <v>49</v>
      </c>
      <c r="E4779" t="s">
        <v>71</v>
      </c>
      <c r="H4779" t="s">
        <v>54</v>
      </c>
      <c r="I4779" t="s">
        <v>36</v>
      </c>
      <c r="J4779" t="s">
        <v>57</v>
      </c>
      <c r="K4779" s="16">
        <v>13</v>
      </c>
      <c r="L4779" s="17">
        <v>849.327</v>
      </c>
      <c r="M4779" s="17">
        <v>67.946160000000006</v>
      </c>
      <c r="N4779" s="17">
        <v>28.338000000000001</v>
      </c>
      <c r="O4779" s="18">
        <f t="shared" si="151"/>
        <v>39.608160000000005</v>
      </c>
      <c r="P4779" s="17"/>
    </row>
    <row r="4780" spans="1:17" x14ac:dyDescent="0.2">
      <c r="A4780" s="5">
        <f t="shared" si="150"/>
        <v>7</v>
      </c>
      <c r="B4780" s="15">
        <v>45997</v>
      </c>
      <c r="C4780" t="s">
        <v>32</v>
      </c>
      <c r="D4780" t="s">
        <v>49</v>
      </c>
      <c r="E4780" t="s">
        <v>56</v>
      </c>
      <c r="H4780" t="s">
        <v>54</v>
      </c>
      <c r="I4780" t="s">
        <v>42</v>
      </c>
      <c r="J4780" t="s">
        <v>57</v>
      </c>
      <c r="K4780" s="16">
        <v>12</v>
      </c>
      <c r="L4780" s="17">
        <v>967.279</v>
      </c>
      <c r="M4780" s="17">
        <v>77.382320000000007</v>
      </c>
      <c r="N4780" s="17">
        <v>31.32</v>
      </c>
      <c r="O4780" s="18">
        <f t="shared" si="151"/>
        <v>46.062320000000007</v>
      </c>
      <c r="P4780" s="17"/>
    </row>
    <row r="4781" spans="1:17" x14ac:dyDescent="0.2">
      <c r="A4781" s="5">
        <f t="shared" si="150"/>
        <v>7</v>
      </c>
      <c r="B4781" s="15">
        <v>45997</v>
      </c>
      <c r="C4781" t="s">
        <v>39</v>
      </c>
      <c r="D4781" t="s">
        <v>49</v>
      </c>
      <c r="E4781" t="s">
        <v>56</v>
      </c>
      <c r="H4781" t="s">
        <v>54</v>
      </c>
      <c r="I4781" t="s">
        <v>36</v>
      </c>
      <c r="J4781" t="s">
        <v>57</v>
      </c>
      <c r="K4781" s="16">
        <v>11</v>
      </c>
      <c r="L4781" s="17">
        <v>769.19100000000003</v>
      </c>
      <c r="M4781" s="17">
        <v>61.535280000000007</v>
      </c>
      <c r="N4781" s="17">
        <v>24.68</v>
      </c>
      <c r="O4781" s="18">
        <f t="shared" si="151"/>
        <v>36.855280000000008</v>
      </c>
      <c r="P4781" s="17"/>
    </row>
    <row r="4782" spans="1:17" x14ac:dyDescent="0.2">
      <c r="A4782" s="5">
        <f t="shared" si="150"/>
        <v>7</v>
      </c>
      <c r="B4782" s="15">
        <v>45997</v>
      </c>
      <c r="C4782" t="s">
        <v>42</v>
      </c>
      <c r="D4782" t="s">
        <v>49</v>
      </c>
      <c r="E4782" t="s">
        <v>56</v>
      </c>
      <c r="H4782" t="s">
        <v>54</v>
      </c>
      <c r="I4782" t="s">
        <v>36</v>
      </c>
      <c r="J4782" t="s">
        <v>57</v>
      </c>
      <c r="K4782" s="16">
        <v>10</v>
      </c>
      <c r="L4782" s="17">
        <v>755.83199999999999</v>
      </c>
      <c r="M4782" s="17">
        <v>60.466560000000001</v>
      </c>
      <c r="N4782" s="17">
        <v>23.59</v>
      </c>
      <c r="O4782" s="18">
        <f t="shared" si="151"/>
        <v>36.876559999999998</v>
      </c>
      <c r="P4782" s="17"/>
    </row>
    <row r="4783" spans="1:17" x14ac:dyDescent="0.2">
      <c r="A4783" s="5">
        <f t="shared" si="150"/>
        <v>7</v>
      </c>
      <c r="B4783" s="15">
        <v>45997</v>
      </c>
      <c r="C4783" t="s">
        <v>36</v>
      </c>
      <c r="D4783" t="s">
        <v>49</v>
      </c>
      <c r="E4783" t="s">
        <v>56</v>
      </c>
      <c r="H4783" t="s">
        <v>54</v>
      </c>
      <c r="I4783" t="s">
        <v>2</v>
      </c>
      <c r="J4783" t="s">
        <v>52</v>
      </c>
      <c r="K4783" s="16">
        <v>9</v>
      </c>
      <c r="L4783" s="17">
        <v>819.64</v>
      </c>
      <c r="M4783" s="17">
        <v>65.571200000000005</v>
      </c>
      <c r="N4783" s="17">
        <v>37.96</v>
      </c>
      <c r="O4783" s="18">
        <f t="shared" si="151"/>
        <v>27.611200000000004</v>
      </c>
      <c r="P4783" s="17"/>
    </row>
    <row r="4784" spans="1:17" x14ac:dyDescent="0.2">
      <c r="A4784" s="5">
        <f t="shared" si="150"/>
        <v>7</v>
      </c>
      <c r="B4784" s="15">
        <v>45997</v>
      </c>
      <c r="C4784" t="s">
        <v>44</v>
      </c>
      <c r="D4784" t="s">
        <v>49</v>
      </c>
      <c r="E4784" t="s">
        <v>56</v>
      </c>
      <c r="H4784" t="s">
        <v>51</v>
      </c>
      <c r="I4784" t="s">
        <v>2</v>
      </c>
      <c r="J4784" t="s">
        <v>117</v>
      </c>
      <c r="K4784" s="16">
        <v>10</v>
      </c>
      <c r="L4784" s="17">
        <v>772.56600000000003</v>
      </c>
      <c r="M4784" s="17">
        <v>61.805280000000003</v>
      </c>
      <c r="N4784" s="17">
        <v>39.97</v>
      </c>
      <c r="O4784" s="18">
        <f t="shared" si="151"/>
        <v>21.835280000000004</v>
      </c>
      <c r="P4784" s="17"/>
    </row>
    <row r="4785" spans="1:17" x14ac:dyDescent="0.2">
      <c r="A4785" s="5">
        <f t="shared" si="150"/>
        <v>7</v>
      </c>
      <c r="B4785" s="15">
        <v>45997</v>
      </c>
      <c r="C4785" t="s">
        <v>46</v>
      </c>
      <c r="D4785" t="s">
        <v>49</v>
      </c>
      <c r="E4785" t="s">
        <v>56</v>
      </c>
      <c r="H4785" t="s">
        <v>45</v>
      </c>
      <c r="I4785" t="s">
        <v>2</v>
      </c>
      <c r="J4785" t="s">
        <v>52</v>
      </c>
      <c r="K4785" s="16">
        <v>9</v>
      </c>
      <c r="L4785" s="17">
        <v>658.44399999999996</v>
      </c>
      <c r="M4785" s="17">
        <v>52.675519999999999</v>
      </c>
      <c r="N4785" s="17">
        <v>22.48</v>
      </c>
      <c r="O4785" s="18">
        <f t="shared" si="151"/>
        <v>30.195519999999998</v>
      </c>
      <c r="P4785" s="17"/>
    </row>
    <row r="4786" spans="1:17" x14ac:dyDescent="0.2">
      <c r="A4786" s="5">
        <f t="shared" si="150"/>
        <v>7</v>
      </c>
      <c r="B4786" s="15">
        <v>45997</v>
      </c>
      <c r="C4786" t="s">
        <v>48</v>
      </c>
      <c r="D4786" t="s">
        <v>49</v>
      </c>
      <c r="E4786" t="s">
        <v>56</v>
      </c>
      <c r="H4786" t="s">
        <v>54</v>
      </c>
      <c r="I4786" t="s">
        <v>2</v>
      </c>
      <c r="J4786" t="s">
        <v>117</v>
      </c>
      <c r="K4786" s="16">
        <v>9</v>
      </c>
      <c r="L4786" s="17">
        <v>602.81100000000004</v>
      </c>
      <c r="M4786" s="17">
        <v>48.224880000000006</v>
      </c>
      <c r="N4786" s="17">
        <v>33.520000000000003</v>
      </c>
      <c r="O4786" s="18">
        <f t="shared" si="151"/>
        <v>14.704880000000003</v>
      </c>
      <c r="P4786" s="17"/>
    </row>
    <row r="4787" spans="1:17" x14ac:dyDescent="0.2">
      <c r="A4787" s="5">
        <f t="shared" si="150"/>
        <v>7</v>
      </c>
      <c r="B4787" s="15">
        <v>45997</v>
      </c>
      <c r="C4787" t="s">
        <v>55</v>
      </c>
      <c r="D4787" t="s">
        <v>49</v>
      </c>
      <c r="E4787" t="s">
        <v>56</v>
      </c>
      <c r="H4787" t="s">
        <v>35</v>
      </c>
      <c r="I4787" t="s">
        <v>42</v>
      </c>
      <c r="J4787" t="s">
        <v>52</v>
      </c>
      <c r="K4787" s="16">
        <v>6</v>
      </c>
      <c r="L4787" s="17">
        <v>295.58100000000002</v>
      </c>
      <c r="M4787" s="17">
        <v>23.64648</v>
      </c>
      <c r="N4787" s="17">
        <v>28.17</v>
      </c>
      <c r="O4787" s="18">
        <f t="shared" si="151"/>
        <v>-4.5235200000000013</v>
      </c>
      <c r="P4787" s="17"/>
    </row>
    <row r="4788" spans="1:17" x14ac:dyDescent="0.2">
      <c r="A4788" s="5">
        <f t="shared" si="150"/>
        <v>1</v>
      </c>
      <c r="B4788" s="15">
        <v>45998</v>
      </c>
      <c r="C4788" t="s">
        <v>32</v>
      </c>
      <c r="D4788" t="s">
        <v>33</v>
      </c>
      <c r="E4788" t="s">
        <v>91</v>
      </c>
      <c r="H4788" t="s">
        <v>62</v>
      </c>
      <c r="I4788" t="s">
        <v>2</v>
      </c>
      <c r="J4788" t="s">
        <v>52</v>
      </c>
      <c r="K4788" s="16">
        <v>7</v>
      </c>
      <c r="L4788" s="17">
        <v>231.30199999999999</v>
      </c>
      <c r="M4788" s="17">
        <v>18.504159999999999</v>
      </c>
      <c r="N4788" s="17">
        <v>117.38800000000001</v>
      </c>
      <c r="O4788" s="18">
        <f t="shared" si="151"/>
        <v>-98.883840000000006</v>
      </c>
      <c r="P4788" s="17"/>
    </row>
    <row r="4789" spans="1:17" x14ac:dyDescent="0.2">
      <c r="A4789" s="5">
        <f t="shared" si="150"/>
        <v>1</v>
      </c>
      <c r="B4789" s="15">
        <v>45998</v>
      </c>
      <c r="C4789" t="s">
        <v>39</v>
      </c>
      <c r="D4789" t="s">
        <v>33</v>
      </c>
      <c r="E4789" t="s">
        <v>91</v>
      </c>
      <c r="H4789" t="s">
        <v>62</v>
      </c>
      <c r="I4789" t="s">
        <v>2</v>
      </c>
      <c r="J4789" t="s">
        <v>52</v>
      </c>
      <c r="K4789" s="16">
        <v>6</v>
      </c>
      <c r="L4789" s="17">
        <v>339.67599999999999</v>
      </c>
      <c r="M4789" s="17">
        <v>27.17408</v>
      </c>
      <c r="N4789" s="17">
        <v>99.176000000000002</v>
      </c>
      <c r="O4789" s="18">
        <f t="shared" si="151"/>
        <v>-72.001919999999998</v>
      </c>
      <c r="P4789" s="17"/>
    </row>
    <row r="4790" spans="1:17" x14ac:dyDescent="0.2">
      <c r="A4790" s="5">
        <f t="shared" si="150"/>
        <v>1</v>
      </c>
      <c r="B4790" s="15">
        <v>45998</v>
      </c>
      <c r="C4790" t="s">
        <v>42</v>
      </c>
      <c r="D4790" t="s">
        <v>33</v>
      </c>
      <c r="E4790" t="s">
        <v>91</v>
      </c>
      <c r="H4790" t="s">
        <v>62</v>
      </c>
      <c r="I4790" t="s">
        <v>2</v>
      </c>
      <c r="J4790" t="s">
        <v>40</v>
      </c>
      <c r="K4790" s="16">
        <v>7</v>
      </c>
      <c r="L4790" s="17">
        <v>384.61</v>
      </c>
      <c r="M4790" s="17">
        <v>30.768800000000002</v>
      </c>
      <c r="N4790" s="17">
        <v>104.184</v>
      </c>
      <c r="O4790" s="18">
        <f t="shared" si="151"/>
        <v>-73.415199999999999</v>
      </c>
      <c r="P4790" s="17"/>
    </row>
    <row r="4791" spans="1:17" x14ac:dyDescent="0.2">
      <c r="A4791" s="5">
        <f t="shared" si="150"/>
        <v>1</v>
      </c>
      <c r="B4791" s="15">
        <v>45998</v>
      </c>
      <c r="C4791" t="s">
        <v>36</v>
      </c>
      <c r="D4791" t="s">
        <v>33</v>
      </c>
      <c r="E4791" t="s">
        <v>91</v>
      </c>
      <c r="H4791" t="s">
        <v>63</v>
      </c>
      <c r="I4791" t="s">
        <v>64</v>
      </c>
      <c r="J4791" t="s">
        <v>40</v>
      </c>
      <c r="K4791" s="16">
        <v>9</v>
      </c>
      <c r="L4791" s="17">
        <v>455.63499999999999</v>
      </c>
      <c r="M4791" s="17">
        <v>36.450800000000001</v>
      </c>
      <c r="N4791" s="17">
        <v>160.53199999999998</v>
      </c>
      <c r="O4791" s="18">
        <f t="shared" si="151"/>
        <v>-124.08119999999998</v>
      </c>
      <c r="P4791" s="17"/>
    </row>
    <row r="4792" spans="1:17" x14ac:dyDescent="0.2">
      <c r="A4792" s="5">
        <f t="shared" si="150"/>
        <v>1</v>
      </c>
      <c r="B4792" s="15">
        <v>45998</v>
      </c>
      <c r="C4792" t="s">
        <v>44</v>
      </c>
      <c r="D4792" t="s">
        <v>33</v>
      </c>
      <c r="E4792" t="s">
        <v>91</v>
      </c>
      <c r="H4792" t="s">
        <v>63</v>
      </c>
      <c r="I4792" t="s">
        <v>64</v>
      </c>
      <c r="J4792" t="s">
        <v>57</v>
      </c>
      <c r="K4792" s="16">
        <v>6</v>
      </c>
      <c r="L4792" s="17">
        <v>395.298</v>
      </c>
      <c r="M4792" s="17">
        <v>31.623840000000001</v>
      </c>
      <c r="N4792" s="17">
        <v>155.75</v>
      </c>
      <c r="O4792" s="18">
        <f t="shared" si="151"/>
        <v>-124.12616</v>
      </c>
      <c r="P4792" s="17"/>
    </row>
    <row r="4793" spans="1:17" x14ac:dyDescent="0.2">
      <c r="A4793" s="5">
        <f t="shared" si="150"/>
        <v>1</v>
      </c>
      <c r="B4793" s="15">
        <v>45998</v>
      </c>
      <c r="C4793" t="s">
        <v>46</v>
      </c>
      <c r="D4793" t="s">
        <v>33</v>
      </c>
      <c r="E4793" t="s">
        <v>91</v>
      </c>
      <c r="H4793" t="s">
        <v>63</v>
      </c>
      <c r="I4793" t="s">
        <v>121</v>
      </c>
      <c r="J4793" t="s">
        <v>43</v>
      </c>
      <c r="K4793" s="16">
        <v>8</v>
      </c>
      <c r="L4793" s="17">
        <v>639.93600000000004</v>
      </c>
      <c r="M4793" s="17">
        <v>51.194880000000005</v>
      </c>
      <c r="N4793" s="17">
        <v>247.547</v>
      </c>
      <c r="O4793" s="18">
        <f t="shared" si="151"/>
        <v>-196.35211999999999</v>
      </c>
      <c r="P4793" s="17"/>
    </row>
    <row r="4794" spans="1:17" x14ac:dyDescent="0.2">
      <c r="A4794" s="5">
        <f t="shared" si="150"/>
        <v>1</v>
      </c>
      <c r="B4794" s="15">
        <v>45998</v>
      </c>
      <c r="C4794" t="s">
        <v>48</v>
      </c>
      <c r="D4794" t="s">
        <v>33</v>
      </c>
      <c r="E4794" t="s">
        <v>91</v>
      </c>
      <c r="H4794" t="s">
        <v>63</v>
      </c>
      <c r="I4794" t="s">
        <v>121</v>
      </c>
      <c r="J4794" t="s">
        <v>43</v>
      </c>
      <c r="K4794" s="16">
        <v>7</v>
      </c>
      <c r="L4794" s="17">
        <v>352.60300000000001</v>
      </c>
      <c r="M4794" s="17">
        <v>28.20824</v>
      </c>
      <c r="N4794" s="17">
        <v>222.452</v>
      </c>
      <c r="O4794" s="18">
        <f t="shared" si="151"/>
        <v>-194.24376000000001</v>
      </c>
      <c r="P4794" s="17"/>
    </row>
    <row r="4795" spans="1:17" x14ac:dyDescent="0.2">
      <c r="A4795" s="5">
        <f t="shared" si="150"/>
        <v>1</v>
      </c>
      <c r="B4795" s="15">
        <v>45998</v>
      </c>
      <c r="C4795" t="s">
        <v>55</v>
      </c>
      <c r="D4795" t="s">
        <v>33</v>
      </c>
      <c r="E4795" t="s">
        <v>91</v>
      </c>
      <c r="H4795" t="s">
        <v>54</v>
      </c>
      <c r="I4795" t="s">
        <v>2</v>
      </c>
      <c r="J4795" t="s">
        <v>52</v>
      </c>
      <c r="K4795" s="16">
        <v>16</v>
      </c>
      <c r="L4795" s="17">
        <v>700.93799999999999</v>
      </c>
      <c r="M4795" s="17">
        <v>56.075040000000001</v>
      </c>
      <c r="N4795" s="17">
        <v>113.678</v>
      </c>
      <c r="O4795" s="18">
        <f t="shared" si="151"/>
        <v>-57.602959999999996</v>
      </c>
      <c r="P4795" s="17"/>
    </row>
    <row r="4796" spans="1:17" x14ac:dyDescent="0.2">
      <c r="A4796" s="5">
        <f t="shared" si="150"/>
        <v>1</v>
      </c>
      <c r="B4796" s="15">
        <v>45998</v>
      </c>
      <c r="C4796" t="s">
        <v>70</v>
      </c>
      <c r="D4796" t="s">
        <v>33</v>
      </c>
      <c r="E4796" t="s">
        <v>91</v>
      </c>
      <c r="H4796" t="s">
        <v>54</v>
      </c>
      <c r="I4796" t="s">
        <v>2</v>
      </c>
      <c r="J4796" t="s">
        <v>43</v>
      </c>
      <c r="K4796" s="16">
        <v>11</v>
      </c>
      <c r="L4796" s="17">
        <v>630.053</v>
      </c>
      <c r="M4796" s="17">
        <v>50.404240000000001</v>
      </c>
      <c r="N4796" s="17">
        <v>79.594999999999999</v>
      </c>
      <c r="O4796" s="18">
        <f t="shared" si="151"/>
        <v>-29.190759999999997</v>
      </c>
      <c r="P4796" s="17"/>
      <c r="Q4796" t="s">
        <v>2</v>
      </c>
    </row>
    <row r="4797" spans="1:17" x14ac:dyDescent="0.2">
      <c r="A4797" s="5">
        <f t="shared" si="150"/>
        <v>1</v>
      </c>
      <c r="B4797" s="15">
        <v>45998</v>
      </c>
      <c r="C4797" t="s">
        <v>32</v>
      </c>
      <c r="D4797" t="s">
        <v>49</v>
      </c>
      <c r="E4797" t="s">
        <v>66</v>
      </c>
      <c r="H4797" t="s">
        <v>54</v>
      </c>
      <c r="I4797" t="s">
        <v>2</v>
      </c>
      <c r="J4797" t="s">
        <v>52</v>
      </c>
      <c r="K4797" s="16">
        <v>12</v>
      </c>
      <c r="L4797" s="17">
        <v>603.822</v>
      </c>
      <c r="M4797" s="17">
        <v>48.305759999999999</v>
      </c>
      <c r="N4797" s="17">
        <v>28.398</v>
      </c>
      <c r="O4797" s="18">
        <f t="shared" si="151"/>
        <v>19.90776</v>
      </c>
      <c r="P4797" s="17"/>
    </row>
    <row r="4798" spans="1:17" x14ac:dyDescent="0.2">
      <c r="A4798" s="5">
        <f t="shared" si="150"/>
        <v>1</v>
      </c>
      <c r="B4798" s="15">
        <v>45998</v>
      </c>
      <c r="C4798" t="s">
        <v>39</v>
      </c>
      <c r="D4798" t="s">
        <v>49</v>
      </c>
      <c r="E4798" t="s">
        <v>66</v>
      </c>
      <c r="H4798" t="s">
        <v>45</v>
      </c>
      <c r="I4798" t="s">
        <v>36</v>
      </c>
      <c r="J4798" t="s">
        <v>57</v>
      </c>
      <c r="K4798" s="16">
        <v>9</v>
      </c>
      <c r="L4798" s="17">
        <v>506.55399999999997</v>
      </c>
      <c r="M4798" s="17">
        <v>40.524319999999996</v>
      </c>
      <c r="N4798" s="17">
        <v>20.34</v>
      </c>
      <c r="O4798" s="18">
        <f t="shared" si="151"/>
        <v>20.184319999999996</v>
      </c>
      <c r="P4798" s="17"/>
      <c r="Q4798" t="s">
        <v>2</v>
      </c>
    </row>
    <row r="4799" spans="1:17" x14ac:dyDescent="0.2">
      <c r="A4799" s="5">
        <f t="shared" si="150"/>
        <v>1</v>
      </c>
      <c r="B4799" s="15">
        <v>45998</v>
      </c>
      <c r="C4799" t="s">
        <v>42</v>
      </c>
      <c r="D4799" t="s">
        <v>49</v>
      </c>
      <c r="E4799" t="s">
        <v>66</v>
      </c>
      <c r="H4799" t="s">
        <v>51</v>
      </c>
      <c r="I4799" t="s">
        <v>2</v>
      </c>
      <c r="J4799" t="s">
        <v>117</v>
      </c>
      <c r="K4799" s="16">
        <v>11</v>
      </c>
      <c r="L4799" s="17">
        <v>622.66800000000001</v>
      </c>
      <c r="M4799" s="17">
        <v>49.81344</v>
      </c>
      <c r="N4799" s="17">
        <v>41.206999999999994</v>
      </c>
      <c r="O4799" s="18">
        <f t="shared" si="151"/>
        <v>8.6064400000000063</v>
      </c>
      <c r="P4799" s="17"/>
    </row>
    <row r="4800" spans="1:17" x14ac:dyDescent="0.2">
      <c r="A4800" s="5">
        <f t="shared" si="150"/>
        <v>1</v>
      </c>
      <c r="B4800" s="15">
        <v>45998</v>
      </c>
      <c r="C4800" t="s">
        <v>36</v>
      </c>
      <c r="D4800" t="s">
        <v>49</v>
      </c>
      <c r="E4800" t="s">
        <v>66</v>
      </c>
      <c r="H4800" t="s">
        <v>51</v>
      </c>
      <c r="I4800" t="s">
        <v>2</v>
      </c>
      <c r="J4800" t="s">
        <v>117</v>
      </c>
      <c r="K4800" s="16">
        <v>10</v>
      </c>
      <c r="L4800" s="17">
        <v>645.30499999999995</v>
      </c>
      <c r="M4800" s="17">
        <v>51.624399999999994</v>
      </c>
      <c r="N4800" s="17">
        <v>40.983000000000004</v>
      </c>
      <c r="O4800" s="18">
        <f t="shared" si="151"/>
        <v>10.64139999999999</v>
      </c>
      <c r="P4800" s="17"/>
    </row>
    <row r="4801" spans="1:17" x14ac:dyDescent="0.2">
      <c r="A4801" s="5">
        <f t="shared" si="150"/>
        <v>1</v>
      </c>
      <c r="B4801" s="15">
        <v>45998</v>
      </c>
      <c r="C4801" t="s">
        <v>44</v>
      </c>
      <c r="D4801" t="s">
        <v>49</v>
      </c>
      <c r="E4801" t="s">
        <v>66</v>
      </c>
      <c r="H4801" t="s">
        <v>45</v>
      </c>
      <c r="I4801" t="s">
        <v>36</v>
      </c>
      <c r="J4801" t="s">
        <v>57</v>
      </c>
      <c r="K4801" s="16">
        <v>7</v>
      </c>
      <c r="L4801" s="17">
        <v>314.245</v>
      </c>
      <c r="M4801" s="17">
        <v>25.139600000000002</v>
      </c>
      <c r="N4801" s="17">
        <v>14.85</v>
      </c>
      <c r="O4801" s="18">
        <f t="shared" si="151"/>
        <v>10.289600000000002</v>
      </c>
      <c r="P4801" s="17"/>
    </row>
    <row r="4802" spans="1:17" x14ac:dyDescent="0.2">
      <c r="A4802" s="5">
        <f t="shared" si="150"/>
        <v>1</v>
      </c>
      <c r="B4802" s="15">
        <v>45998</v>
      </c>
      <c r="C4802" t="s">
        <v>46</v>
      </c>
      <c r="D4802" t="s">
        <v>49</v>
      </c>
      <c r="E4802" t="s">
        <v>66</v>
      </c>
      <c r="H4802" t="s">
        <v>35</v>
      </c>
      <c r="I4802" t="s">
        <v>36</v>
      </c>
      <c r="J4802" t="s">
        <v>57</v>
      </c>
      <c r="K4802" s="16">
        <v>9</v>
      </c>
      <c r="L4802" s="17">
        <v>315.07600000000002</v>
      </c>
      <c r="M4802" s="17">
        <v>25.206080000000004</v>
      </c>
      <c r="N4802" s="17">
        <v>20.946999999999999</v>
      </c>
      <c r="O4802" s="18">
        <f t="shared" si="151"/>
        <v>4.2590800000000044</v>
      </c>
      <c r="P4802" s="17"/>
    </row>
    <row r="4803" spans="1:17" x14ac:dyDescent="0.2">
      <c r="A4803" s="5">
        <f t="shared" si="150"/>
        <v>1</v>
      </c>
      <c r="B4803" s="15">
        <v>45998</v>
      </c>
      <c r="C4803" t="s">
        <v>48</v>
      </c>
      <c r="D4803" t="s">
        <v>49</v>
      </c>
      <c r="E4803" t="s">
        <v>66</v>
      </c>
      <c r="H4803" t="s">
        <v>35</v>
      </c>
      <c r="I4803" t="s">
        <v>42</v>
      </c>
      <c r="J4803" t="s">
        <v>52</v>
      </c>
      <c r="K4803" s="16">
        <v>7</v>
      </c>
      <c r="L4803" s="17">
        <v>245.85599999999999</v>
      </c>
      <c r="M4803" s="17">
        <v>19.668479999999999</v>
      </c>
      <c r="N4803" s="17">
        <v>28.39</v>
      </c>
      <c r="O4803" s="18">
        <f t="shared" si="151"/>
        <v>-8.7215200000000017</v>
      </c>
      <c r="P4803" s="17"/>
    </row>
    <row r="4804" spans="1:17" x14ac:dyDescent="0.2">
      <c r="A4804" s="5">
        <f t="shared" si="150"/>
        <v>2</v>
      </c>
      <c r="B4804" s="15">
        <v>45999</v>
      </c>
      <c r="C4804" t="s">
        <v>32</v>
      </c>
      <c r="D4804" t="s">
        <v>33</v>
      </c>
      <c r="E4804" t="s">
        <v>34</v>
      </c>
      <c r="H4804" t="s">
        <v>45</v>
      </c>
      <c r="I4804" t="s">
        <v>2</v>
      </c>
      <c r="J4804" t="s">
        <v>43</v>
      </c>
      <c r="K4804" s="16">
        <v>12</v>
      </c>
      <c r="L4804" s="17">
        <v>416.63200000000001</v>
      </c>
      <c r="M4804" s="17">
        <v>33.330559999999998</v>
      </c>
      <c r="N4804" s="17">
        <v>21.65</v>
      </c>
      <c r="O4804" s="18">
        <f t="shared" si="151"/>
        <v>11.68056</v>
      </c>
      <c r="P4804" s="17"/>
    </row>
    <row r="4805" spans="1:17" x14ac:dyDescent="0.2">
      <c r="A4805" s="5">
        <f t="shared" si="150"/>
        <v>2</v>
      </c>
      <c r="B4805" s="15">
        <v>45999</v>
      </c>
      <c r="C4805" t="s">
        <v>39</v>
      </c>
      <c r="D4805" t="s">
        <v>33</v>
      </c>
      <c r="E4805" t="s">
        <v>34</v>
      </c>
      <c r="H4805" t="s">
        <v>45</v>
      </c>
      <c r="I4805" t="s">
        <v>2</v>
      </c>
      <c r="J4805" t="s">
        <v>52</v>
      </c>
      <c r="K4805" s="16">
        <v>14</v>
      </c>
      <c r="L4805" s="17">
        <v>471.71199999999999</v>
      </c>
      <c r="M4805" s="17">
        <v>37.736960000000003</v>
      </c>
      <c r="N4805" s="17">
        <v>21.81</v>
      </c>
      <c r="O4805" s="18">
        <f t="shared" si="151"/>
        <v>15.926960000000005</v>
      </c>
      <c r="P4805" s="17"/>
    </row>
    <row r="4806" spans="1:17" x14ac:dyDescent="0.2">
      <c r="A4806" s="5">
        <f t="shared" si="150"/>
        <v>2</v>
      </c>
      <c r="B4806" s="15">
        <v>45999</v>
      </c>
      <c r="C4806" t="s">
        <v>42</v>
      </c>
      <c r="D4806" t="s">
        <v>33</v>
      </c>
      <c r="E4806" t="s">
        <v>34</v>
      </c>
      <c r="H4806" t="s">
        <v>35</v>
      </c>
      <c r="I4806" t="s">
        <v>42</v>
      </c>
      <c r="J4806" t="s">
        <v>40</v>
      </c>
      <c r="K4806" s="16">
        <v>9</v>
      </c>
      <c r="L4806" s="17">
        <v>449.416</v>
      </c>
      <c r="M4806" s="17">
        <v>35.953279999999999</v>
      </c>
      <c r="N4806" s="17">
        <v>39.125</v>
      </c>
      <c r="O4806" s="18">
        <f t="shared" si="151"/>
        <v>-3.1717200000000005</v>
      </c>
      <c r="P4806" s="17"/>
    </row>
    <row r="4807" spans="1:17" x14ac:dyDescent="0.2">
      <c r="A4807" s="5">
        <f t="shared" si="150"/>
        <v>2</v>
      </c>
      <c r="B4807" s="15">
        <v>45999</v>
      </c>
      <c r="C4807" t="s">
        <v>36</v>
      </c>
      <c r="D4807" t="s">
        <v>33</v>
      </c>
      <c r="E4807" t="s">
        <v>34</v>
      </c>
      <c r="F4807" t="s">
        <v>53</v>
      </c>
      <c r="H4807" t="s">
        <v>54</v>
      </c>
      <c r="I4807" t="s">
        <v>2</v>
      </c>
      <c r="J4807" t="s">
        <v>43</v>
      </c>
      <c r="K4807" s="16">
        <v>16</v>
      </c>
      <c r="L4807" s="17">
        <v>5683.8829999999998</v>
      </c>
      <c r="M4807" s="17">
        <v>454.71064000000001</v>
      </c>
      <c r="N4807" s="17">
        <v>94.730999999999995</v>
      </c>
      <c r="O4807" s="18">
        <f t="shared" si="151"/>
        <v>359.97964000000002</v>
      </c>
      <c r="P4807" s="17"/>
    </row>
    <row r="4808" spans="1:17" x14ac:dyDescent="0.2">
      <c r="A4808" s="5">
        <f t="shared" si="150"/>
        <v>2</v>
      </c>
      <c r="B4808" s="15">
        <v>45999</v>
      </c>
      <c r="C4808" t="s">
        <v>44</v>
      </c>
      <c r="D4808" t="s">
        <v>33</v>
      </c>
      <c r="E4808" t="s">
        <v>34</v>
      </c>
      <c r="H4808" t="s">
        <v>35</v>
      </c>
      <c r="I4808" t="s">
        <v>36</v>
      </c>
      <c r="J4808" t="s">
        <v>52</v>
      </c>
      <c r="K4808" s="16">
        <v>16</v>
      </c>
      <c r="L4808" s="17">
        <v>634.33100000000002</v>
      </c>
      <c r="M4808" s="17">
        <v>50.746480000000005</v>
      </c>
      <c r="N4808" s="17">
        <v>42.683999999999997</v>
      </c>
      <c r="O4808" s="18">
        <f t="shared" si="151"/>
        <v>8.0624800000000079</v>
      </c>
      <c r="P4808" s="17"/>
    </row>
    <row r="4809" spans="1:17" x14ac:dyDescent="0.2">
      <c r="A4809" s="5">
        <f t="shared" si="150"/>
        <v>2</v>
      </c>
      <c r="B4809" s="15">
        <v>45999</v>
      </c>
      <c r="C4809" t="s">
        <v>46</v>
      </c>
      <c r="D4809" t="s">
        <v>33</v>
      </c>
      <c r="E4809" t="s">
        <v>34</v>
      </c>
      <c r="H4809" t="s">
        <v>35</v>
      </c>
      <c r="I4809" t="s">
        <v>39</v>
      </c>
      <c r="J4809" t="s">
        <v>40</v>
      </c>
      <c r="K4809" s="16">
        <v>15</v>
      </c>
      <c r="L4809" s="17">
        <v>686.06399999999996</v>
      </c>
      <c r="M4809" s="17">
        <v>54.885120000000001</v>
      </c>
      <c r="N4809" s="17">
        <v>44.242999999999995</v>
      </c>
      <c r="O4809" s="18">
        <f t="shared" si="151"/>
        <v>10.642120000000006</v>
      </c>
      <c r="P4809" s="17"/>
    </row>
    <row r="4810" spans="1:17" x14ac:dyDescent="0.2">
      <c r="A4810" s="5">
        <f t="shared" si="150"/>
        <v>2</v>
      </c>
      <c r="B4810" s="15">
        <v>45999</v>
      </c>
      <c r="C4810" t="s">
        <v>48</v>
      </c>
      <c r="D4810" t="s">
        <v>33</v>
      </c>
      <c r="E4810" t="s">
        <v>34</v>
      </c>
      <c r="H4810" t="s">
        <v>54</v>
      </c>
      <c r="I4810" t="s">
        <v>2</v>
      </c>
      <c r="J4810" t="s">
        <v>43</v>
      </c>
      <c r="K4810" s="16">
        <v>15</v>
      </c>
      <c r="L4810" s="17">
        <v>753.10699999999997</v>
      </c>
      <c r="M4810" s="17">
        <v>60.248559999999998</v>
      </c>
      <c r="N4810" s="17">
        <v>60.682000000000002</v>
      </c>
      <c r="O4810" s="18">
        <f t="shared" si="151"/>
        <v>-0.43344000000000449</v>
      </c>
      <c r="P4810" s="17"/>
    </row>
    <row r="4811" spans="1:17" x14ac:dyDescent="0.2">
      <c r="A4811" s="5">
        <f t="shared" si="150"/>
        <v>2</v>
      </c>
      <c r="B4811" s="15">
        <v>45999</v>
      </c>
      <c r="C4811" t="s">
        <v>32</v>
      </c>
      <c r="D4811" t="s">
        <v>49</v>
      </c>
      <c r="E4811" t="s">
        <v>56</v>
      </c>
      <c r="H4811" t="s">
        <v>51</v>
      </c>
      <c r="I4811" t="s">
        <v>2</v>
      </c>
      <c r="J4811" t="s">
        <v>117</v>
      </c>
      <c r="K4811" s="16">
        <v>10</v>
      </c>
      <c r="L4811" s="17">
        <v>690.70299999999997</v>
      </c>
      <c r="M4811" s="17">
        <v>55.256239999999998</v>
      </c>
      <c r="N4811" s="17">
        <v>38.647999999999996</v>
      </c>
      <c r="O4811" s="18">
        <f t="shared" si="151"/>
        <v>16.608240000000002</v>
      </c>
      <c r="P4811" s="17"/>
    </row>
    <row r="4812" spans="1:17" x14ac:dyDescent="0.2">
      <c r="A4812" s="5">
        <f t="shared" si="150"/>
        <v>2</v>
      </c>
      <c r="B4812" s="15">
        <v>45999</v>
      </c>
      <c r="C4812" t="s">
        <v>39</v>
      </c>
      <c r="D4812" t="s">
        <v>49</v>
      </c>
      <c r="E4812" t="s">
        <v>56</v>
      </c>
      <c r="H4812" t="s">
        <v>45</v>
      </c>
      <c r="I4812" t="s">
        <v>2</v>
      </c>
      <c r="J4812" t="s">
        <v>52</v>
      </c>
      <c r="K4812" s="16">
        <v>9</v>
      </c>
      <c r="L4812" s="17">
        <v>665.63199999999995</v>
      </c>
      <c r="M4812" s="17">
        <v>53.25056</v>
      </c>
      <c r="N4812" s="17">
        <v>17.03</v>
      </c>
      <c r="O4812" s="18">
        <f t="shared" si="151"/>
        <v>36.220559999999999</v>
      </c>
      <c r="P4812" s="17"/>
    </row>
    <row r="4813" spans="1:17" x14ac:dyDescent="0.2">
      <c r="A4813" s="5">
        <f t="shared" si="150"/>
        <v>2</v>
      </c>
      <c r="B4813" s="15">
        <v>45999</v>
      </c>
      <c r="C4813" t="s">
        <v>42</v>
      </c>
      <c r="D4813" t="s">
        <v>49</v>
      </c>
      <c r="E4813" t="s">
        <v>56</v>
      </c>
      <c r="H4813" t="s">
        <v>54</v>
      </c>
      <c r="I4813" t="s">
        <v>42</v>
      </c>
      <c r="J4813" t="s">
        <v>57</v>
      </c>
      <c r="K4813" s="16">
        <v>13</v>
      </c>
      <c r="L4813" s="17">
        <v>794.50099999999998</v>
      </c>
      <c r="M4813" s="17">
        <v>63.560079999999999</v>
      </c>
      <c r="N4813" s="17">
        <v>31.050999999999998</v>
      </c>
      <c r="O4813" s="18">
        <f t="shared" si="151"/>
        <v>32.509079999999997</v>
      </c>
      <c r="P4813" s="17"/>
      <c r="Q4813" t="s">
        <v>2</v>
      </c>
    </row>
    <row r="4814" spans="1:17" x14ac:dyDescent="0.2">
      <c r="A4814" s="5">
        <f t="shared" si="150"/>
        <v>2</v>
      </c>
      <c r="B4814" s="15">
        <v>45999</v>
      </c>
      <c r="C4814" t="s">
        <v>36</v>
      </c>
      <c r="D4814" t="s">
        <v>49</v>
      </c>
      <c r="E4814" t="s">
        <v>56</v>
      </c>
      <c r="H4814" t="s">
        <v>54</v>
      </c>
      <c r="I4814" t="s">
        <v>36</v>
      </c>
      <c r="J4814" t="s">
        <v>57</v>
      </c>
      <c r="K4814" s="16">
        <v>13</v>
      </c>
      <c r="L4814" s="17">
        <v>726.13400000000001</v>
      </c>
      <c r="M4814" s="17">
        <v>58.090720000000005</v>
      </c>
      <c r="N4814" s="17">
        <v>26.577000000000002</v>
      </c>
      <c r="O4814" s="18">
        <f t="shared" si="151"/>
        <v>31.513720000000003</v>
      </c>
      <c r="P4814" s="17"/>
    </row>
    <row r="4815" spans="1:17" x14ac:dyDescent="0.2">
      <c r="A4815" s="5">
        <f t="shared" ref="A4815:A4878" si="152">WEEKDAY(B4815)</f>
        <v>2</v>
      </c>
      <c r="B4815" s="15">
        <v>45999</v>
      </c>
      <c r="C4815" t="s">
        <v>44</v>
      </c>
      <c r="D4815" t="s">
        <v>49</v>
      </c>
      <c r="E4815" t="s">
        <v>56</v>
      </c>
      <c r="H4815" t="s">
        <v>54</v>
      </c>
      <c r="I4815" t="s">
        <v>36</v>
      </c>
      <c r="J4815" t="s">
        <v>57</v>
      </c>
      <c r="K4815" s="16">
        <v>13</v>
      </c>
      <c r="L4815" s="17">
        <v>682.87599999999998</v>
      </c>
      <c r="M4815" s="17">
        <v>54.63008</v>
      </c>
      <c r="N4815" s="17">
        <v>23.589000000000002</v>
      </c>
      <c r="O4815" s="18">
        <f t="shared" ref="O4815:O4878" si="153">M4815-N4815</f>
        <v>31.041079999999997</v>
      </c>
      <c r="P4815" s="17"/>
    </row>
    <row r="4816" spans="1:17" x14ac:dyDescent="0.2">
      <c r="A4816" s="5">
        <f t="shared" si="152"/>
        <v>2</v>
      </c>
      <c r="B4816" s="15">
        <v>45999</v>
      </c>
      <c r="C4816" t="s">
        <v>46</v>
      </c>
      <c r="D4816" t="s">
        <v>49</v>
      </c>
      <c r="E4816" t="s">
        <v>56</v>
      </c>
      <c r="H4816" t="s">
        <v>45</v>
      </c>
      <c r="I4816" t="s">
        <v>36</v>
      </c>
      <c r="J4816" t="s">
        <v>57</v>
      </c>
      <c r="K4816" s="16">
        <v>14</v>
      </c>
      <c r="L4816" s="17">
        <v>560.90700000000004</v>
      </c>
      <c r="M4816" s="17">
        <v>44.872560000000007</v>
      </c>
      <c r="N4816" s="17">
        <v>18.475000000000001</v>
      </c>
      <c r="O4816" s="18">
        <f t="shared" si="153"/>
        <v>26.397560000000006</v>
      </c>
      <c r="P4816" s="17"/>
    </row>
    <row r="4817" spans="1:18" x14ac:dyDescent="0.2">
      <c r="A4817" s="5">
        <f t="shared" si="152"/>
        <v>2</v>
      </c>
      <c r="B4817" s="15">
        <v>45999</v>
      </c>
      <c r="C4817" t="s">
        <v>48</v>
      </c>
      <c r="D4817" t="s">
        <v>49</v>
      </c>
      <c r="E4817" t="s">
        <v>56</v>
      </c>
      <c r="H4817" t="s">
        <v>51</v>
      </c>
      <c r="I4817" t="s">
        <v>2</v>
      </c>
      <c r="J4817" t="s">
        <v>52</v>
      </c>
      <c r="K4817" s="16">
        <v>11</v>
      </c>
      <c r="L4817" s="17">
        <v>456.44200000000001</v>
      </c>
      <c r="M4817" s="17">
        <v>36.515360000000001</v>
      </c>
      <c r="N4817" s="17">
        <v>30.443999999999999</v>
      </c>
      <c r="O4817" s="18">
        <f t="shared" si="153"/>
        <v>6.0713600000000021</v>
      </c>
      <c r="P4817" s="17"/>
      <c r="Q4817" t="s">
        <v>2</v>
      </c>
    </row>
    <row r="4818" spans="1:18" x14ac:dyDescent="0.2">
      <c r="A4818" s="5">
        <f t="shared" si="152"/>
        <v>2</v>
      </c>
      <c r="B4818" s="15">
        <v>45999</v>
      </c>
      <c r="C4818" t="s">
        <v>55</v>
      </c>
      <c r="D4818" t="s">
        <v>49</v>
      </c>
      <c r="E4818" t="s">
        <v>56</v>
      </c>
      <c r="H4818" t="s">
        <v>54</v>
      </c>
      <c r="I4818" t="s">
        <v>2</v>
      </c>
      <c r="J4818" t="s">
        <v>52</v>
      </c>
      <c r="K4818" s="16">
        <v>8</v>
      </c>
      <c r="L4818" s="17">
        <v>393.04700000000003</v>
      </c>
      <c r="M4818" s="17">
        <v>31.443760000000001</v>
      </c>
      <c r="N4818" s="17">
        <v>37.942</v>
      </c>
      <c r="O4818" s="18">
        <f t="shared" si="153"/>
        <v>-6.4982399999999991</v>
      </c>
      <c r="P4818" s="17"/>
    </row>
    <row r="4819" spans="1:18" x14ac:dyDescent="0.2">
      <c r="A4819" s="5">
        <f t="shared" si="152"/>
        <v>3</v>
      </c>
      <c r="B4819" s="15">
        <v>46000</v>
      </c>
      <c r="C4819" t="s">
        <v>32</v>
      </c>
      <c r="D4819" t="s">
        <v>49</v>
      </c>
      <c r="E4819" t="s">
        <v>71</v>
      </c>
      <c r="H4819" t="s">
        <v>54</v>
      </c>
      <c r="I4819" t="s">
        <v>36</v>
      </c>
      <c r="J4819" t="s">
        <v>146</v>
      </c>
      <c r="K4819" s="16">
        <v>16</v>
      </c>
      <c r="L4819" s="17">
        <v>443.85899999999998</v>
      </c>
      <c r="M4819" s="17">
        <v>35.508719999999997</v>
      </c>
      <c r="N4819" s="17">
        <v>23.945</v>
      </c>
      <c r="O4819" s="18">
        <f t="shared" si="153"/>
        <v>11.563719999999996</v>
      </c>
      <c r="P4819" s="17"/>
    </row>
    <row r="4820" spans="1:18" x14ac:dyDescent="0.2">
      <c r="A4820" s="5">
        <f t="shared" si="152"/>
        <v>3</v>
      </c>
      <c r="B4820" s="15">
        <v>46000</v>
      </c>
      <c r="C4820" t="s">
        <v>39</v>
      </c>
      <c r="D4820" t="s">
        <v>49</v>
      </c>
      <c r="E4820" t="s">
        <v>71</v>
      </c>
      <c r="H4820" t="s">
        <v>51</v>
      </c>
      <c r="I4820" t="s">
        <v>2</v>
      </c>
      <c r="J4820" t="s">
        <v>117</v>
      </c>
      <c r="K4820" s="16">
        <v>10</v>
      </c>
      <c r="L4820" s="17">
        <v>529.91600000000005</v>
      </c>
      <c r="M4820" s="17">
        <v>42.393280000000004</v>
      </c>
      <c r="N4820" s="17">
        <v>47.877000000000002</v>
      </c>
      <c r="O4820" s="18">
        <f t="shared" si="153"/>
        <v>-5.4837199999999982</v>
      </c>
      <c r="P4820" s="17"/>
    </row>
    <row r="4821" spans="1:18" x14ac:dyDescent="0.2">
      <c r="A4821" s="5">
        <f t="shared" si="152"/>
        <v>3</v>
      </c>
      <c r="B4821" s="15">
        <v>46000</v>
      </c>
      <c r="C4821" t="s">
        <v>42</v>
      </c>
      <c r="D4821" t="s">
        <v>49</v>
      </c>
      <c r="E4821" t="s">
        <v>71</v>
      </c>
      <c r="H4821" t="s">
        <v>54</v>
      </c>
      <c r="I4821" t="s">
        <v>36</v>
      </c>
      <c r="J4821" t="s">
        <v>146</v>
      </c>
      <c r="K4821" s="16">
        <v>15</v>
      </c>
      <c r="L4821" s="17">
        <v>600.89599999999996</v>
      </c>
      <c r="M4821" s="17">
        <v>48.071680000000001</v>
      </c>
      <c r="N4821" s="17">
        <v>20.830000000000002</v>
      </c>
      <c r="O4821" s="18">
        <f t="shared" si="153"/>
        <v>27.241679999999999</v>
      </c>
      <c r="P4821" s="17"/>
    </row>
    <row r="4822" spans="1:18" x14ac:dyDescent="0.2">
      <c r="A4822" s="5">
        <f t="shared" si="152"/>
        <v>3</v>
      </c>
      <c r="B4822" s="15">
        <v>46000</v>
      </c>
      <c r="C4822" t="s">
        <v>36</v>
      </c>
      <c r="D4822" t="s">
        <v>49</v>
      </c>
      <c r="E4822" t="s">
        <v>71</v>
      </c>
      <c r="H4822" t="s">
        <v>51</v>
      </c>
      <c r="I4822" t="s">
        <v>2</v>
      </c>
      <c r="J4822" t="s">
        <v>117</v>
      </c>
      <c r="K4822" s="16">
        <v>15</v>
      </c>
      <c r="L4822" s="17">
        <v>706.86699999999996</v>
      </c>
      <c r="M4822" s="17">
        <v>56.54936</v>
      </c>
      <c r="N4822" s="17">
        <v>40.258000000000003</v>
      </c>
      <c r="O4822" s="18">
        <f t="shared" si="153"/>
        <v>16.291359999999997</v>
      </c>
      <c r="P4822" s="17"/>
      <c r="R4822" t="s">
        <v>2</v>
      </c>
    </row>
    <row r="4823" spans="1:18" x14ac:dyDescent="0.2">
      <c r="A4823" s="5">
        <f t="shared" si="152"/>
        <v>3</v>
      </c>
      <c r="B4823" s="15">
        <v>46000</v>
      </c>
      <c r="C4823" t="s">
        <v>44</v>
      </c>
      <c r="D4823" t="s">
        <v>49</v>
      </c>
      <c r="E4823" t="s">
        <v>71</v>
      </c>
      <c r="F4823" t="s">
        <v>53</v>
      </c>
      <c r="H4823" t="s">
        <v>54</v>
      </c>
      <c r="I4823" t="s">
        <v>39</v>
      </c>
      <c r="J4823" t="s">
        <v>146</v>
      </c>
      <c r="K4823" s="16">
        <v>15</v>
      </c>
      <c r="L4823" s="17">
        <v>6686.9390000000003</v>
      </c>
      <c r="M4823" s="17">
        <v>534.95512000000008</v>
      </c>
      <c r="N4823" s="17">
        <v>82.87700000000001</v>
      </c>
      <c r="O4823" s="18">
        <f t="shared" si="153"/>
        <v>452.07812000000007</v>
      </c>
      <c r="P4823" s="17"/>
    </row>
    <row r="4824" spans="1:18" x14ac:dyDescent="0.2">
      <c r="A4824" s="5">
        <f t="shared" si="152"/>
        <v>3</v>
      </c>
      <c r="B4824" s="15">
        <v>46000</v>
      </c>
      <c r="C4824" t="s">
        <v>46</v>
      </c>
      <c r="D4824" t="s">
        <v>49</v>
      </c>
      <c r="E4824" t="s">
        <v>71</v>
      </c>
      <c r="H4824" t="s">
        <v>54</v>
      </c>
      <c r="I4824" t="s">
        <v>42</v>
      </c>
      <c r="J4824" t="s">
        <v>146</v>
      </c>
      <c r="K4824" s="16">
        <v>16</v>
      </c>
      <c r="L4824" s="17">
        <v>908.79399999999998</v>
      </c>
      <c r="M4824" s="17">
        <v>72.703519999999997</v>
      </c>
      <c r="N4824" s="17">
        <v>25.215</v>
      </c>
      <c r="O4824" s="18">
        <f t="shared" si="153"/>
        <v>47.488519999999994</v>
      </c>
      <c r="P4824" s="17"/>
    </row>
    <row r="4825" spans="1:18" x14ac:dyDescent="0.2">
      <c r="A4825" s="5">
        <f t="shared" si="152"/>
        <v>3</v>
      </c>
      <c r="B4825" s="15">
        <v>46000</v>
      </c>
      <c r="C4825" t="s">
        <v>48</v>
      </c>
      <c r="D4825" t="s">
        <v>49</v>
      </c>
      <c r="E4825" t="s">
        <v>71</v>
      </c>
      <c r="H4825" t="s">
        <v>54</v>
      </c>
      <c r="I4825" t="s">
        <v>42</v>
      </c>
      <c r="J4825" t="s">
        <v>146</v>
      </c>
      <c r="K4825" s="16">
        <v>15</v>
      </c>
      <c r="L4825" s="17">
        <v>1034.229</v>
      </c>
      <c r="M4825" s="17">
        <v>82.738320000000002</v>
      </c>
      <c r="N4825" s="17">
        <v>35.28</v>
      </c>
      <c r="O4825" s="18">
        <f t="shared" si="153"/>
        <v>47.458320000000001</v>
      </c>
      <c r="P4825" s="17"/>
    </row>
    <row r="4826" spans="1:18" x14ac:dyDescent="0.2">
      <c r="A4826" s="5">
        <f t="shared" si="152"/>
        <v>3</v>
      </c>
      <c r="B4826" s="15">
        <v>46000</v>
      </c>
      <c r="C4826" t="s">
        <v>55</v>
      </c>
      <c r="D4826" t="s">
        <v>49</v>
      </c>
      <c r="E4826" t="s">
        <v>71</v>
      </c>
      <c r="H4826" t="s">
        <v>54</v>
      </c>
      <c r="I4826" t="s">
        <v>42</v>
      </c>
      <c r="J4826" t="s">
        <v>146</v>
      </c>
      <c r="K4826" s="16">
        <v>16</v>
      </c>
      <c r="L4826" s="17">
        <v>1015.192</v>
      </c>
      <c r="M4826" s="17">
        <v>81.215360000000004</v>
      </c>
      <c r="N4826" s="17">
        <v>42.288000000000004</v>
      </c>
      <c r="O4826" s="18">
        <f t="shared" si="153"/>
        <v>38.92736</v>
      </c>
      <c r="P4826" s="17"/>
    </row>
    <row r="4827" spans="1:18" x14ac:dyDescent="0.2">
      <c r="A4827" s="5">
        <f t="shared" si="152"/>
        <v>3</v>
      </c>
      <c r="B4827" s="15">
        <v>46000</v>
      </c>
      <c r="C4827" t="s">
        <v>70</v>
      </c>
      <c r="D4827" t="s">
        <v>49</v>
      </c>
      <c r="E4827" t="s">
        <v>71</v>
      </c>
      <c r="H4827" t="s">
        <v>35</v>
      </c>
      <c r="I4827" t="s">
        <v>39</v>
      </c>
      <c r="J4827" t="s">
        <v>146</v>
      </c>
      <c r="K4827" s="16">
        <v>11</v>
      </c>
      <c r="L4827" s="17">
        <v>1040.327</v>
      </c>
      <c r="M4827" s="17">
        <v>83.226160000000007</v>
      </c>
      <c r="N4827" s="17">
        <v>39.920999999999992</v>
      </c>
      <c r="O4827" s="18">
        <f t="shared" si="153"/>
        <v>43.305160000000015</v>
      </c>
      <c r="P4827" s="17"/>
    </row>
    <row r="4828" spans="1:18" x14ac:dyDescent="0.2">
      <c r="A4828" s="5">
        <f t="shared" si="152"/>
        <v>3</v>
      </c>
      <c r="B4828" s="15">
        <v>46000</v>
      </c>
      <c r="C4828" t="s">
        <v>32</v>
      </c>
      <c r="D4828" t="s">
        <v>33</v>
      </c>
      <c r="E4828" t="s">
        <v>96</v>
      </c>
      <c r="H4828" t="s">
        <v>35</v>
      </c>
      <c r="I4828" t="s">
        <v>42</v>
      </c>
      <c r="J4828" t="s">
        <v>43</v>
      </c>
      <c r="K4828" s="16">
        <v>8</v>
      </c>
      <c r="L4828" s="17">
        <v>253.58600000000001</v>
      </c>
      <c r="M4828" s="17">
        <v>20.28688</v>
      </c>
      <c r="N4828" s="17">
        <v>27.477</v>
      </c>
      <c r="O4828" s="18">
        <f t="shared" si="153"/>
        <v>-7.1901200000000003</v>
      </c>
      <c r="P4828" s="17"/>
    </row>
    <row r="4829" spans="1:18" x14ac:dyDescent="0.2">
      <c r="A4829" s="5">
        <f t="shared" si="152"/>
        <v>3</v>
      </c>
      <c r="B4829" s="15">
        <v>46000</v>
      </c>
      <c r="C4829" t="s">
        <v>39</v>
      </c>
      <c r="D4829" t="s">
        <v>33</v>
      </c>
      <c r="E4829" t="s">
        <v>96</v>
      </c>
      <c r="H4829" t="s">
        <v>35</v>
      </c>
      <c r="I4829" t="s">
        <v>39</v>
      </c>
      <c r="J4829" t="s">
        <v>52</v>
      </c>
      <c r="K4829" s="16">
        <v>6</v>
      </c>
      <c r="L4829" s="17">
        <v>257.24299999999999</v>
      </c>
      <c r="M4829" s="17">
        <v>20.579440000000002</v>
      </c>
      <c r="N4829" s="17">
        <v>35.082999999999998</v>
      </c>
      <c r="O4829" s="18">
        <f t="shared" si="153"/>
        <v>-14.503559999999997</v>
      </c>
      <c r="P4829" s="17"/>
    </row>
    <row r="4830" spans="1:18" x14ac:dyDescent="0.2">
      <c r="A4830" s="5">
        <f t="shared" si="152"/>
        <v>3</v>
      </c>
      <c r="B4830" s="15">
        <v>46000</v>
      </c>
      <c r="C4830" t="s">
        <v>42</v>
      </c>
      <c r="D4830" t="s">
        <v>33</v>
      </c>
      <c r="E4830" t="s">
        <v>96</v>
      </c>
      <c r="H4830" t="s">
        <v>54</v>
      </c>
      <c r="I4830" t="s">
        <v>2</v>
      </c>
      <c r="J4830" t="s">
        <v>40</v>
      </c>
      <c r="K4830" s="16">
        <v>10</v>
      </c>
      <c r="L4830" s="17">
        <v>467.86900000000003</v>
      </c>
      <c r="M4830" s="17">
        <v>37.429520000000004</v>
      </c>
      <c r="N4830" s="17">
        <v>33.25</v>
      </c>
      <c r="O4830" s="18">
        <f t="shared" si="153"/>
        <v>4.1795200000000037</v>
      </c>
      <c r="P4830" s="17"/>
      <c r="Q4830" t="s">
        <v>2</v>
      </c>
    </row>
    <row r="4831" spans="1:18" x14ac:dyDescent="0.2">
      <c r="A4831" s="5">
        <f t="shared" si="152"/>
        <v>3</v>
      </c>
      <c r="B4831" s="15">
        <v>46000</v>
      </c>
      <c r="C4831" t="s">
        <v>36</v>
      </c>
      <c r="D4831" t="s">
        <v>33</v>
      </c>
      <c r="E4831" t="s">
        <v>96</v>
      </c>
      <c r="H4831" t="s">
        <v>54</v>
      </c>
      <c r="I4831" t="s">
        <v>2</v>
      </c>
      <c r="J4831" t="s">
        <v>40</v>
      </c>
      <c r="K4831" s="16">
        <v>10</v>
      </c>
      <c r="L4831" s="17">
        <v>451.49700000000001</v>
      </c>
      <c r="M4831" s="17">
        <v>36.119759999999999</v>
      </c>
      <c r="N4831" s="17">
        <v>34.464999999999996</v>
      </c>
      <c r="O4831" s="18">
        <f t="shared" si="153"/>
        <v>1.6547600000000031</v>
      </c>
      <c r="P4831" s="17"/>
    </row>
    <row r="4832" spans="1:18" x14ac:dyDescent="0.2">
      <c r="A4832" s="5">
        <f t="shared" si="152"/>
        <v>3</v>
      </c>
      <c r="B4832" s="15">
        <v>46000</v>
      </c>
      <c r="C4832" t="s">
        <v>44</v>
      </c>
      <c r="D4832" t="s">
        <v>33</v>
      </c>
      <c r="E4832" t="s">
        <v>96</v>
      </c>
      <c r="H4832" t="s">
        <v>45</v>
      </c>
      <c r="I4832" t="s">
        <v>2</v>
      </c>
      <c r="J4832" t="s">
        <v>52</v>
      </c>
      <c r="K4832" s="16">
        <v>13</v>
      </c>
      <c r="L4832" s="17">
        <v>486.31599999999997</v>
      </c>
      <c r="M4832" s="17">
        <v>38.905279999999998</v>
      </c>
      <c r="N4832" s="17">
        <v>25.23</v>
      </c>
      <c r="O4832" s="18">
        <f t="shared" si="153"/>
        <v>13.675279999999997</v>
      </c>
      <c r="P4832" s="17"/>
    </row>
    <row r="4833" spans="1:17" x14ac:dyDescent="0.2">
      <c r="A4833" s="5">
        <f t="shared" si="152"/>
        <v>3</v>
      </c>
      <c r="B4833" s="15">
        <v>46000</v>
      </c>
      <c r="C4833" t="s">
        <v>46</v>
      </c>
      <c r="D4833" t="s">
        <v>33</v>
      </c>
      <c r="E4833" t="s">
        <v>96</v>
      </c>
      <c r="H4833" t="s">
        <v>35</v>
      </c>
      <c r="I4833" t="s">
        <v>39</v>
      </c>
      <c r="J4833" t="s">
        <v>52</v>
      </c>
      <c r="K4833" s="16">
        <v>14</v>
      </c>
      <c r="L4833" s="17">
        <v>530.89</v>
      </c>
      <c r="M4833" s="17">
        <v>42.471200000000003</v>
      </c>
      <c r="N4833" s="17">
        <v>32.988</v>
      </c>
      <c r="O4833" s="18">
        <f t="shared" si="153"/>
        <v>9.4832000000000036</v>
      </c>
      <c r="P4833" s="17"/>
    </row>
    <row r="4834" spans="1:17" x14ac:dyDescent="0.2">
      <c r="A4834" s="5">
        <f t="shared" si="152"/>
        <v>3</v>
      </c>
      <c r="B4834" s="15">
        <v>46000</v>
      </c>
      <c r="C4834" t="s">
        <v>48</v>
      </c>
      <c r="D4834" t="s">
        <v>33</v>
      </c>
      <c r="E4834" t="s">
        <v>96</v>
      </c>
      <c r="H4834" t="s">
        <v>54</v>
      </c>
      <c r="I4834" t="s">
        <v>2</v>
      </c>
      <c r="J4834" t="s">
        <v>43</v>
      </c>
      <c r="K4834" s="16">
        <v>11</v>
      </c>
      <c r="L4834" s="17">
        <v>666.30799999999999</v>
      </c>
      <c r="M4834" s="17">
        <v>53.304639999999999</v>
      </c>
      <c r="N4834" s="17">
        <v>33.116</v>
      </c>
      <c r="O4834" s="18">
        <f t="shared" si="153"/>
        <v>20.188639999999999</v>
      </c>
      <c r="P4834" s="17"/>
    </row>
    <row r="4835" spans="1:17" x14ac:dyDescent="0.2">
      <c r="A4835" s="5">
        <f t="shared" si="152"/>
        <v>4</v>
      </c>
      <c r="B4835" s="15">
        <v>46001</v>
      </c>
      <c r="C4835" t="s">
        <v>32</v>
      </c>
      <c r="D4835" t="s">
        <v>33</v>
      </c>
      <c r="E4835" t="s">
        <v>50</v>
      </c>
      <c r="H4835" t="s">
        <v>35</v>
      </c>
      <c r="I4835" t="s">
        <v>32</v>
      </c>
      <c r="J4835" t="s">
        <v>43</v>
      </c>
      <c r="K4835" s="16">
        <v>8</v>
      </c>
      <c r="L4835" s="17">
        <v>381.08</v>
      </c>
      <c r="M4835" s="17">
        <v>30.4864</v>
      </c>
      <c r="N4835" s="17">
        <v>61.825000000000003</v>
      </c>
      <c r="O4835" s="18">
        <f t="shared" si="153"/>
        <v>-31.338600000000003</v>
      </c>
      <c r="P4835" s="17"/>
      <c r="Q4835" t="s">
        <v>2</v>
      </c>
    </row>
    <row r="4836" spans="1:17" x14ac:dyDescent="0.2">
      <c r="A4836" s="5">
        <f t="shared" si="152"/>
        <v>4</v>
      </c>
      <c r="B4836" s="15">
        <v>46001</v>
      </c>
      <c r="C4836" t="s">
        <v>39</v>
      </c>
      <c r="D4836" t="s">
        <v>49</v>
      </c>
      <c r="E4836" t="s">
        <v>50</v>
      </c>
      <c r="H4836" t="s">
        <v>35</v>
      </c>
      <c r="I4836" t="s">
        <v>2</v>
      </c>
      <c r="J4836" t="s">
        <v>124</v>
      </c>
      <c r="K4836" s="16">
        <v>8</v>
      </c>
      <c r="L4836" s="17">
        <v>348.745</v>
      </c>
      <c r="M4836" s="17">
        <v>27.8996</v>
      </c>
      <c r="N4836" s="17">
        <v>39.524000000000001</v>
      </c>
      <c r="O4836" s="18">
        <f t="shared" si="153"/>
        <v>-11.624400000000001</v>
      </c>
      <c r="P4836" s="17"/>
    </row>
    <row r="4837" spans="1:17" x14ac:dyDescent="0.2">
      <c r="A4837" s="5">
        <f t="shared" si="152"/>
        <v>4</v>
      </c>
      <c r="B4837" s="15">
        <v>46001</v>
      </c>
      <c r="C4837" t="s">
        <v>42</v>
      </c>
      <c r="D4837" t="s">
        <v>33</v>
      </c>
      <c r="E4837" t="s">
        <v>50</v>
      </c>
      <c r="H4837" t="s">
        <v>35</v>
      </c>
      <c r="I4837" t="s">
        <v>32</v>
      </c>
      <c r="J4837" t="s">
        <v>43</v>
      </c>
      <c r="K4837" s="16">
        <v>6</v>
      </c>
      <c r="L4837" s="17">
        <v>326.17200000000003</v>
      </c>
      <c r="M4837" s="17">
        <v>26.093760000000003</v>
      </c>
      <c r="N4837" s="17">
        <v>45.113</v>
      </c>
      <c r="O4837" s="18">
        <f t="shared" si="153"/>
        <v>-19.019239999999996</v>
      </c>
      <c r="P4837" s="17"/>
    </row>
    <row r="4838" spans="1:17" x14ac:dyDescent="0.2">
      <c r="A4838" s="5">
        <f t="shared" si="152"/>
        <v>4</v>
      </c>
      <c r="B4838" s="15">
        <v>46001</v>
      </c>
      <c r="C4838" t="s">
        <v>36</v>
      </c>
      <c r="D4838" t="s">
        <v>49</v>
      </c>
      <c r="E4838" t="s">
        <v>50</v>
      </c>
      <c r="H4838" t="s">
        <v>35</v>
      </c>
      <c r="I4838" t="s">
        <v>2</v>
      </c>
      <c r="J4838" t="s">
        <v>124</v>
      </c>
      <c r="K4838" s="16">
        <v>13</v>
      </c>
      <c r="L4838" s="17">
        <v>513.80100000000004</v>
      </c>
      <c r="M4838" s="17">
        <v>41.104080000000003</v>
      </c>
      <c r="N4838" s="17">
        <v>37.789000000000001</v>
      </c>
      <c r="O4838" s="18">
        <f t="shared" si="153"/>
        <v>3.3150800000000018</v>
      </c>
      <c r="P4838" s="17"/>
    </row>
    <row r="4839" spans="1:17" x14ac:dyDescent="0.2">
      <c r="A4839" s="5">
        <f t="shared" si="152"/>
        <v>4</v>
      </c>
      <c r="B4839" s="15">
        <v>46001</v>
      </c>
      <c r="C4839" t="s">
        <v>44</v>
      </c>
      <c r="D4839" t="s">
        <v>33</v>
      </c>
      <c r="E4839" t="s">
        <v>50</v>
      </c>
      <c r="H4839" t="s">
        <v>73</v>
      </c>
      <c r="I4839" t="s">
        <v>2</v>
      </c>
      <c r="J4839" t="s">
        <v>52</v>
      </c>
      <c r="K4839" s="16">
        <v>12</v>
      </c>
      <c r="L4839" s="17">
        <v>512.94799999999998</v>
      </c>
      <c r="M4839" s="17">
        <v>41.03584</v>
      </c>
      <c r="N4839" s="17">
        <v>45.351000000000006</v>
      </c>
      <c r="O4839" s="18">
        <f t="shared" si="153"/>
        <v>-4.3151600000000059</v>
      </c>
      <c r="P4839" s="17"/>
    </row>
    <row r="4840" spans="1:17" x14ac:dyDescent="0.2">
      <c r="A4840" s="5">
        <f t="shared" si="152"/>
        <v>4</v>
      </c>
      <c r="B4840" s="15">
        <v>46001</v>
      </c>
      <c r="C4840" t="s">
        <v>46</v>
      </c>
      <c r="D4840" t="s">
        <v>33</v>
      </c>
      <c r="E4840" t="s">
        <v>50</v>
      </c>
      <c r="H4840" t="s">
        <v>35</v>
      </c>
      <c r="I4840" t="s">
        <v>39</v>
      </c>
      <c r="J4840" t="s">
        <v>40</v>
      </c>
      <c r="K4840" s="16">
        <v>14</v>
      </c>
      <c r="L4840" s="17">
        <v>821.18200000000002</v>
      </c>
      <c r="M4840" s="17">
        <v>65.694559999999996</v>
      </c>
      <c r="N4840" s="17">
        <v>40.192999999999998</v>
      </c>
      <c r="O4840" s="18">
        <f t="shared" si="153"/>
        <v>25.501559999999998</v>
      </c>
      <c r="P4840" s="17"/>
    </row>
    <row r="4841" spans="1:17" x14ac:dyDescent="0.2">
      <c r="A4841" s="5">
        <f t="shared" si="152"/>
        <v>4</v>
      </c>
      <c r="B4841" s="15">
        <v>46001</v>
      </c>
      <c r="C4841" t="s">
        <v>48</v>
      </c>
      <c r="D4841" t="s">
        <v>33</v>
      </c>
      <c r="E4841" t="s">
        <v>50</v>
      </c>
      <c r="H4841" t="s">
        <v>54</v>
      </c>
      <c r="I4841" t="s">
        <v>2</v>
      </c>
      <c r="J4841" t="s">
        <v>57</v>
      </c>
      <c r="K4841" s="16">
        <v>9</v>
      </c>
      <c r="L4841" s="17">
        <v>700.01599999999996</v>
      </c>
      <c r="M4841" s="17">
        <v>56.001280000000001</v>
      </c>
      <c r="N4841" s="17">
        <v>68.698999999999998</v>
      </c>
      <c r="O4841" s="18">
        <f t="shared" si="153"/>
        <v>-12.697719999999997</v>
      </c>
      <c r="P4841" s="17"/>
    </row>
    <row r="4842" spans="1:17" x14ac:dyDescent="0.2">
      <c r="A4842" s="5">
        <f t="shared" si="152"/>
        <v>4</v>
      </c>
      <c r="B4842" s="15">
        <v>46001</v>
      </c>
      <c r="C4842" t="s">
        <v>55</v>
      </c>
      <c r="D4842" t="s">
        <v>33</v>
      </c>
      <c r="E4842" t="s">
        <v>50</v>
      </c>
      <c r="H4842" t="s">
        <v>54</v>
      </c>
      <c r="I4842" t="s">
        <v>2</v>
      </c>
      <c r="J4842" t="s">
        <v>40</v>
      </c>
      <c r="K4842" s="16">
        <v>14</v>
      </c>
      <c r="L4842" s="17">
        <v>819.05899999999997</v>
      </c>
      <c r="M4842" s="17">
        <v>65.524720000000002</v>
      </c>
      <c r="N4842" s="17">
        <v>43.077999999999996</v>
      </c>
      <c r="O4842" s="18">
        <f t="shared" si="153"/>
        <v>22.446720000000006</v>
      </c>
      <c r="P4842" s="17"/>
      <c r="Q4842" t="s">
        <v>2</v>
      </c>
    </row>
    <row r="4843" spans="1:17" x14ac:dyDescent="0.2">
      <c r="A4843" s="5">
        <f t="shared" si="152"/>
        <v>5</v>
      </c>
      <c r="B4843" s="15">
        <v>46002</v>
      </c>
      <c r="C4843" t="s">
        <v>32</v>
      </c>
      <c r="D4843" t="s">
        <v>33</v>
      </c>
      <c r="E4843" t="s">
        <v>34</v>
      </c>
      <c r="H4843" t="s">
        <v>45</v>
      </c>
      <c r="I4843" t="s">
        <v>2</v>
      </c>
      <c r="J4843" t="s">
        <v>52</v>
      </c>
      <c r="K4843" s="16">
        <v>7</v>
      </c>
      <c r="L4843" s="17">
        <v>235.107</v>
      </c>
      <c r="M4843" s="17">
        <v>18.80856</v>
      </c>
      <c r="N4843" s="17">
        <v>20.11</v>
      </c>
      <c r="O4843" s="18">
        <f t="shared" si="153"/>
        <v>-1.3014399999999995</v>
      </c>
      <c r="P4843" s="17"/>
    </row>
    <row r="4844" spans="1:17" x14ac:dyDescent="0.2">
      <c r="A4844" s="5">
        <f t="shared" si="152"/>
        <v>5</v>
      </c>
      <c r="B4844" s="15">
        <v>46002</v>
      </c>
      <c r="C4844" t="s">
        <v>39</v>
      </c>
      <c r="D4844" t="s">
        <v>33</v>
      </c>
      <c r="E4844" t="s">
        <v>34</v>
      </c>
      <c r="H4844" t="s">
        <v>45</v>
      </c>
      <c r="I4844" t="s">
        <v>2</v>
      </c>
      <c r="J4844" t="s">
        <v>52</v>
      </c>
      <c r="K4844" s="16">
        <v>11</v>
      </c>
      <c r="L4844" s="17">
        <v>427.95699999999999</v>
      </c>
      <c r="M4844" s="17">
        <v>34.236559999999997</v>
      </c>
      <c r="N4844" s="17">
        <v>25.34</v>
      </c>
      <c r="O4844" s="18">
        <f t="shared" si="153"/>
        <v>8.8965599999999974</v>
      </c>
      <c r="P4844" s="17"/>
    </row>
    <row r="4845" spans="1:17" x14ac:dyDescent="0.2">
      <c r="A4845" s="5">
        <f t="shared" si="152"/>
        <v>5</v>
      </c>
      <c r="B4845" s="15">
        <v>46002</v>
      </c>
      <c r="C4845" t="s">
        <v>42</v>
      </c>
      <c r="D4845" t="s">
        <v>33</v>
      </c>
      <c r="E4845" t="s">
        <v>34</v>
      </c>
      <c r="H4845" t="s">
        <v>45</v>
      </c>
      <c r="I4845" t="s">
        <v>2</v>
      </c>
      <c r="J4845" t="s">
        <v>40</v>
      </c>
      <c r="K4845" s="16">
        <v>10</v>
      </c>
      <c r="L4845" s="17">
        <v>422.91</v>
      </c>
      <c r="M4845" s="17">
        <v>33.832800000000006</v>
      </c>
      <c r="N4845" s="17">
        <v>22.15</v>
      </c>
      <c r="O4845" s="18">
        <f t="shared" si="153"/>
        <v>11.682800000000007</v>
      </c>
      <c r="P4845" s="17"/>
    </row>
    <row r="4846" spans="1:17" x14ac:dyDescent="0.2">
      <c r="A4846" s="5">
        <f t="shared" si="152"/>
        <v>5</v>
      </c>
      <c r="B4846" s="15">
        <v>46002</v>
      </c>
      <c r="C4846" t="s">
        <v>36</v>
      </c>
      <c r="D4846" t="s">
        <v>33</v>
      </c>
      <c r="E4846" t="s">
        <v>34</v>
      </c>
      <c r="H4846" t="s">
        <v>45</v>
      </c>
      <c r="I4846" t="s">
        <v>2</v>
      </c>
      <c r="J4846" t="s">
        <v>40</v>
      </c>
      <c r="K4846" s="16">
        <v>13</v>
      </c>
      <c r="L4846" s="17">
        <v>505.22300000000001</v>
      </c>
      <c r="M4846" s="17">
        <v>40.417840000000005</v>
      </c>
      <c r="N4846" s="17">
        <v>23.71</v>
      </c>
      <c r="O4846" s="18">
        <f t="shared" si="153"/>
        <v>16.707840000000004</v>
      </c>
      <c r="P4846" s="17"/>
    </row>
    <row r="4847" spans="1:17" x14ac:dyDescent="0.2">
      <c r="A4847" s="5">
        <f t="shared" si="152"/>
        <v>5</v>
      </c>
      <c r="B4847" s="15">
        <v>46002</v>
      </c>
      <c r="C4847" t="s">
        <v>44</v>
      </c>
      <c r="D4847" t="s">
        <v>33</v>
      </c>
      <c r="E4847" t="s">
        <v>34</v>
      </c>
      <c r="H4847" t="s">
        <v>54</v>
      </c>
      <c r="I4847" t="s">
        <v>2</v>
      </c>
      <c r="J4847" t="s">
        <v>52</v>
      </c>
      <c r="K4847" s="16">
        <v>14</v>
      </c>
      <c r="L4847" s="17">
        <v>626.99099999999999</v>
      </c>
      <c r="M4847" s="17">
        <v>50.159280000000003</v>
      </c>
      <c r="N4847" s="17">
        <v>52.393999999999998</v>
      </c>
      <c r="O4847" s="18">
        <f t="shared" si="153"/>
        <v>-2.2347199999999958</v>
      </c>
      <c r="P4847" s="17"/>
    </row>
    <row r="4848" spans="1:17" x14ac:dyDescent="0.2">
      <c r="A4848" s="5">
        <f t="shared" si="152"/>
        <v>5</v>
      </c>
      <c r="B4848" s="15">
        <v>46002</v>
      </c>
      <c r="C4848" t="s">
        <v>46</v>
      </c>
      <c r="D4848" t="s">
        <v>33</v>
      </c>
      <c r="E4848" t="s">
        <v>34</v>
      </c>
      <c r="H4848" t="s">
        <v>45</v>
      </c>
      <c r="I4848" t="s">
        <v>2</v>
      </c>
      <c r="J4848" t="s">
        <v>43</v>
      </c>
      <c r="K4848" s="16">
        <v>14</v>
      </c>
      <c r="L4848" s="17">
        <v>514.66499999999996</v>
      </c>
      <c r="M4848" s="17">
        <v>41.173200000000001</v>
      </c>
      <c r="N4848" s="17">
        <v>21.42</v>
      </c>
      <c r="O4848" s="18">
        <f t="shared" si="153"/>
        <v>19.7532</v>
      </c>
      <c r="P4848" s="17"/>
    </row>
    <row r="4849" spans="1:17" x14ac:dyDescent="0.2">
      <c r="A4849" s="5">
        <f t="shared" si="152"/>
        <v>5</v>
      </c>
      <c r="B4849" s="15">
        <v>46002</v>
      </c>
      <c r="C4849" t="s">
        <v>48</v>
      </c>
      <c r="D4849" t="s">
        <v>33</v>
      </c>
      <c r="E4849" t="s">
        <v>34</v>
      </c>
      <c r="H4849" t="s">
        <v>54</v>
      </c>
      <c r="I4849" t="s">
        <v>2</v>
      </c>
      <c r="J4849" t="s">
        <v>43</v>
      </c>
      <c r="K4849" s="16">
        <v>12</v>
      </c>
      <c r="L4849" s="17">
        <v>545.71</v>
      </c>
      <c r="M4849" s="17">
        <v>43.656800000000004</v>
      </c>
      <c r="N4849" s="17">
        <v>70.772999999999996</v>
      </c>
      <c r="O4849" s="18">
        <f t="shared" si="153"/>
        <v>-27.116199999999992</v>
      </c>
      <c r="P4849" s="17"/>
    </row>
    <row r="4850" spans="1:17" x14ac:dyDescent="0.2">
      <c r="A4850" s="5">
        <f t="shared" si="152"/>
        <v>5</v>
      </c>
      <c r="B4850" s="15">
        <v>46002</v>
      </c>
      <c r="C4850" t="s">
        <v>32</v>
      </c>
      <c r="D4850" t="s">
        <v>49</v>
      </c>
      <c r="E4850" t="s">
        <v>71</v>
      </c>
      <c r="H4850" t="s">
        <v>73</v>
      </c>
      <c r="I4850" t="s">
        <v>2</v>
      </c>
      <c r="J4850" t="s">
        <v>117</v>
      </c>
      <c r="K4850" s="16">
        <v>11</v>
      </c>
      <c r="L4850" s="17">
        <v>391.10700000000003</v>
      </c>
      <c r="M4850" s="17">
        <v>31.288560000000004</v>
      </c>
      <c r="N4850" s="17">
        <v>52.353999999999992</v>
      </c>
      <c r="O4850" s="18">
        <f t="shared" si="153"/>
        <v>-21.065439999999988</v>
      </c>
      <c r="P4850" s="17"/>
      <c r="Q4850" t="s">
        <v>2</v>
      </c>
    </row>
    <row r="4851" spans="1:17" x14ac:dyDescent="0.2">
      <c r="A4851" s="5">
        <f t="shared" si="152"/>
        <v>5</v>
      </c>
      <c r="B4851" s="15">
        <v>46002</v>
      </c>
      <c r="C4851" t="s">
        <v>39</v>
      </c>
      <c r="D4851" t="s">
        <v>49</v>
      </c>
      <c r="E4851" t="s">
        <v>71</v>
      </c>
      <c r="H4851" t="s">
        <v>73</v>
      </c>
      <c r="I4851" t="s">
        <v>2</v>
      </c>
      <c r="J4851" t="s">
        <v>117</v>
      </c>
      <c r="K4851" s="16">
        <v>15</v>
      </c>
      <c r="L4851" s="17">
        <v>552.26400000000001</v>
      </c>
      <c r="M4851" s="17">
        <v>44.18112</v>
      </c>
      <c r="N4851" s="17">
        <v>54.12299999999999</v>
      </c>
      <c r="O4851" s="18">
        <f t="shared" si="153"/>
        <v>-9.9418799999999905</v>
      </c>
      <c r="P4851" s="17"/>
    </row>
    <row r="4852" spans="1:17" x14ac:dyDescent="0.2">
      <c r="A4852" s="5">
        <f t="shared" si="152"/>
        <v>5</v>
      </c>
      <c r="B4852" s="15">
        <v>46002</v>
      </c>
      <c r="C4852" t="s">
        <v>42</v>
      </c>
      <c r="D4852" t="s">
        <v>49</v>
      </c>
      <c r="E4852" t="s">
        <v>71</v>
      </c>
      <c r="H4852" t="s">
        <v>54</v>
      </c>
      <c r="I4852" t="s">
        <v>36</v>
      </c>
      <c r="J4852" t="s">
        <v>57</v>
      </c>
      <c r="K4852" s="16">
        <v>14</v>
      </c>
      <c r="L4852" s="17">
        <v>505.75</v>
      </c>
      <c r="M4852" s="17">
        <v>40.46</v>
      </c>
      <c r="N4852" s="17">
        <v>20.748999999999999</v>
      </c>
      <c r="O4852" s="18">
        <f t="shared" si="153"/>
        <v>19.711000000000002</v>
      </c>
      <c r="P4852" s="17"/>
    </row>
    <row r="4853" spans="1:17" x14ac:dyDescent="0.2">
      <c r="A4853" s="5">
        <f t="shared" si="152"/>
        <v>5</v>
      </c>
      <c r="B4853" s="15">
        <v>46002</v>
      </c>
      <c r="C4853" t="s">
        <v>36</v>
      </c>
      <c r="D4853" t="s">
        <v>49</v>
      </c>
      <c r="E4853" t="s">
        <v>71</v>
      </c>
      <c r="F4853" t="s">
        <v>53</v>
      </c>
      <c r="H4853" t="s">
        <v>54</v>
      </c>
      <c r="I4853" t="s">
        <v>39</v>
      </c>
      <c r="J4853" t="s">
        <v>146</v>
      </c>
      <c r="K4853" s="16">
        <v>16</v>
      </c>
      <c r="L4853" s="17">
        <v>6371.6360000000004</v>
      </c>
      <c r="M4853" s="17">
        <v>509.73088000000007</v>
      </c>
      <c r="N4853" s="17">
        <v>83.259</v>
      </c>
      <c r="O4853" s="18">
        <f t="shared" si="153"/>
        <v>426.47188000000006</v>
      </c>
      <c r="P4853" s="17"/>
    </row>
    <row r="4854" spans="1:17" x14ac:dyDescent="0.2">
      <c r="A4854" s="5">
        <f t="shared" si="152"/>
        <v>5</v>
      </c>
      <c r="B4854" s="15">
        <v>46002</v>
      </c>
      <c r="C4854" t="s">
        <v>44</v>
      </c>
      <c r="D4854" t="s">
        <v>49</v>
      </c>
      <c r="E4854" t="s">
        <v>71</v>
      </c>
      <c r="H4854" t="s">
        <v>54</v>
      </c>
      <c r="I4854" t="s">
        <v>36</v>
      </c>
      <c r="J4854" t="s">
        <v>57</v>
      </c>
      <c r="K4854" s="16">
        <v>14</v>
      </c>
      <c r="L4854" s="17">
        <v>991.15300000000002</v>
      </c>
      <c r="M4854" s="17">
        <v>79.292240000000007</v>
      </c>
      <c r="N4854" s="17">
        <v>21.6</v>
      </c>
      <c r="O4854" s="18">
        <f t="shared" si="153"/>
        <v>57.692240000000005</v>
      </c>
      <c r="P4854" s="17"/>
      <c r="Q4854" t="s">
        <v>2</v>
      </c>
    </row>
    <row r="4855" spans="1:17" x14ac:dyDescent="0.2">
      <c r="A4855" s="5">
        <f t="shared" si="152"/>
        <v>5</v>
      </c>
      <c r="B4855" s="15">
        <v>46002</v>
      </c>
      <c r="C4855" t="s">
        <v>46</v>
      </c>
      <c r="D4855" t="s">
        <v>49</v>
      </c>
      <c r="E4855" t="s">
        <v>71</v>
      </c>
      <c r="H4855" t="s">
        <v>54</v>
      </c>
      <c r="I4855" t="s">
        <v>42</v>
      </c>
      <c r="J4855" t="s">
        <v>57</v>
      </c>
      <c r="K4855" s="16">
        <v>15</v>
      </c>
      <c r="L4855" s="17">
        <v>742.46</v>
      </c>
      <c r="M4855" s="17">
        <v>59.396800000000006</v>
      </c>
      <c r="N4855" s="17">
        <v>30.962999999999997</v>
      </c>
      <c r="O4855" s="18">
        <f t="shared" si="153"/>
        <v>28.433800000000009</v>
      </c>
      <c r="P4855" s="17"/>
    </row>
    <row r="4856" spans="1:17" x14ac:dyDescent="0.2">
      <c r="A4856" s="5">
        <f t="shared" si="152"/>
        <v>5</v>
      </c>
      <c r="B4856" s="15">
        <v>46002</v>
      </c>
      <c r="C4856" t="s">
        <v>48</v>
      </c>
      <c r="D4856" t="s">
        <v>49</v>
      </c>
      <c r="E4856" t="s">
        <v>71</v>
      </c>
      <c r="H4856" t="s">
        <v>54</v>
      </c>
      <c r="I4856" t="s">
        <v>42</v>
      </c>
      <c r="J4856" t="s">
        <v>57</v>
      </c>
      <c r="K4856" s="16">
        <v>15</v>
      </c>
      <c r="L4856" s="17">
        <v>771.29</v>
      </c>
      <c r="M4856" s="17">
        <v>61.703199999999995</v>
      </c>
      <c r="N4856" s="17">
        <v>31.667000000000002</v>
      </c>
      <c r="O4856" s="18">
        <f t="shared" si="153"/>
        <v>30.036199999999994</v>
      </c>
      <c r="P4856" s="17"/>
    </row>
    <row r="4857" spans="1:17" x14ac:dyDescent="0.2">
      <c r="A4857" s="5">
        <f t="shared" si="152"/>
        <v>5</v>
      </c>
      <c r="B4857" s="15">
        <v>46002</v>
      </c>
      <c r="C4857" t="s">
        <v>55</v>
      </c>
      <c r="D4857" t="s">
        <v>49</v>
      </c>
      <c r="E4857" t="s">
        <v>71</v>
      </c>
      <c r="H4857" t="s">
        <v>54</v>
      </c>
      <c r="I4857" t="s">
        <v>42</v>
      </c>
      <c r="J4857" t="s">
        <v>146</v>
      </c>
      <c r="K4857" s="16">
        <v>15</v>
      </c>
      <c r="L4857" s="17">
        <v>1014.004</v>
      </c>
      <c r="M4857" s="17">
        <v>81.120320000000007</v>
      </c>
      <c r="N4857" s="17">
        <v>42.359000000000002</v>
      </c>
      <c r="O4857" s="18">
        <f t="shared" si="153"/>
        <v>38.761320000000005</v>
      </c>
      <c r="P4857" s="17"/>
    </row>
    <row r="4858" spans="1:17" x14ac:dyDescent="0.2">
      <c r="A4858" s="5">
        <f t="shared" si="152"/>
        <v>6</v>
      </c>
      <c r="B4858" s="15">
        <v>46003</v>
      </c>
      <c r="C4858" t="s">
        <v>32</v>
      </c>
      <c r="D4858" t="s">
        <v>49</v>
      </c>
      <c r="E4858" t="s">
        <v>58</v>
      </c>
      <c r="H4858" t="s">
        <v>54</v>
      </c>
      <c r="I4858" t="s">
        <v>36</v>
      </c>
      <c r="J4858" t="s">
        <v>57</v>
      </c>
      <c r="K4858" s="16">
        <v>16</v>
      </c>
      <c r="L4858" s="17">
        <v>639.44600000000003</v>
      </c>
      <c r="M4858" s="17">
        <v>51.155680000000004</v>
      </c>
      <c r="N4858" s="17">
        <v>27.527000000000001</v>
      </c>
      <c r="O4858" s="18">
        <f t="shared" si="153"/>
        <v>23.628680000000003</v>
      </c>
      <c r="P4858" s="17"/>
    </row>
    <row r="4859" spans="1:17" x14ac:dyDescent="0.2">
      <c r="A4859" s="5">
        <f t="shared" si="152"/>
        <v>6</v>
      </c>
      <c r="B4859" s="15">
        <v>46003</v>
      </c>
      <c r="C4859" t="s">
        <v>39</v>
      </c>
      <c r="D4859" t="s">
        <v>49</v>
      </c>
      <c r="E4859" t="s">
        <v>58</v>
      </c>
      <c r="H4859" t="s">
        <v>35</v>
      </c>
      <c r="I4859" t="s">
        <v>32</v>
      </c>
      <c r="J4859" t="s">
        <v>57</v>
      </c>
      <c r="K4859" s="16">
        <v>9</v>
      </c>
      <c r="L4859" s="17">
        <v>777.16899999999998</v>
      </c>
      <c r="M4859" s="17">
        <v>62.173520000000003</v>
      </c>
      <c r="N4859" s="17">
        <v>55.547999999999995</v>
      </c>
      <c r="O4859" s="18">
        <f t="shared" si="153"/>
        <v>6.6255200000000087</v>
      </c>
      <c r="P4859" s="17"/>
    </row>
    <row r="4860" spans="1:17" x14ac:dyDescent="0.2">
      <c r="A4860" s="5">
        <f t="shared" si="152"/>
        <v>6</v>
      </c>
      <c r="B4860" s="15">
        <v>46003</v>
      </c>
      <c r="C4860" t="s">
        <v>42</v>
      </c>
      <c r="D4860" t="s">
        <v>49</v>
      </c>
      <c r="E4860" t="s">
        <v>58</v>
      </c>
      <c r="H4860" t="s">
        <v>35</v>
      </c>
      <c r="I4860" t="s">
        <v>42</v>
      </c>
      <c r="J4860" t="s">
        <v>57</v>
      </c>
      <c r="K4860" s="16">
        <v>14</v>
      </c>
      <c r="L4860" s="17">
        <v>835.88</v>
      </c>
      <c r="M4860" s="17">
        <v>66.870400000000004</v>
      </c>
      <c r="N4860" s="17">
        <v>28.287999999999997</v>
      </c>
      <c r="O4860" s="18">
        <f t="shared" si="153"/>
        <v>38.582400000000007</v>
      </c>
      <c r="P4860" s="17"/>
    </row>
    <row r="4861" spans="1:17" x14ac:dyDescent="0.2">
      <c r="A4861" s="5">
        <f t="shared" si="152"/>
        <v>6</v>
      </c>
      <c r="B4861" s="15">
        <v>46003</v>
      </c>
      <c r="C4861" t="s">
        <v>36</v>
      </c>
      <c r="D4861" t="s">
        <v>49</v>
      </c>
      <c r="E4861" t="s">
        <v>58</v>
      </c>
      <c r="H4861" t="s">
        <v>54</v>
      </c>
      <c r="I4861" t="s">
        <v>2</v>
      </c>
      <c r="J4861" t="s">
        <v>52</v>
      </c>
      <c r="K4861" s="16">
        <v>14</v>
      </c>
      <c r="L4861" s="17">
        <v>788.18899999999996</v>
      </c>
      <c r="M4861" s="17">
        <v>63.055119999999995</v>
      </c>
      <c r="N4861" s="17">
        <v>32.258000000000003</v>
      </c>
      <c r="O4861" s="18">
        <f t="shared" si="153"/>
        <v>30.797119999999993</v>
      </c>
      <c r="P4861" s="17"/>
    </row>
    <row r="4862" spans="1:17" x14ac:dyDescent="0.2">
      <c r="A4862" s="5">
        <f t="shared" si="152"/>
        <v>6</v>
      </c>
      <c r="B4862" s="15">
        <v>46003</v>
      </c>
      <c r="C4862" t="s">
        <v>44</v>
      </c>
      <c r="D4862" t="s">
        <v>49</v>
      </c>
      <c r="E4862" t="s">
        <v>58</v>
      </c>
      <c r="H4862" t="s">
        <v>54</v>
      </c>
      <c r="I4862" t="s">
        <v>2</v>
      </c>
      <c r="J4862" t="s">
        <v>52</v>
      </c>
      <c r="K4862" s="16">
        <v>15</v>
      </c>
      <c r="L4862" s="17">
        <v>911.97400000000005</v>
      </c>
      <c r="M4862" s="17">
        <v>72.957920000000001</v>
      </c>
      <c r="N4862" s="17">
        <v>32.339999999999996</v>
      </c>
      <c r="O4862" s="18">
        <f t="shared" si="153"/>
        <v>40.617920000000005</v>
      </c>
      <c r="P4862" s="17"/>
    </row>
    <row r="4863" spans="1:17" x14ac:dyDescent="0.2">
      <c r="A4863" s="5">
        <f t="shared" si="152"/>
        <v>6</v>
      </c>
      <c r="B4863" s="15">
        <v>46003</v>
      </c>
      <c r="C4863" t="s">
        <v>46</v>
      </c>
      <c r="D4863" t="s">
        <v>49</v>
      </c>
      <c r="E4863" t="s">
        <v>58</v>
      </c>
      <c r="H4863" t="s">
        <v>54</v>
      </c>
      <c r="I4863" t="s">
        <v>2</v>
      </c>
      <c r="J4863" t="s">
        <v>52</v>
      </c>
      <c r="K4863" s="16">
        <v>16</v>
      </c>
      <c r="L4863" s="17">
        <v>927.67899999999997</v>
      </c>
      <c r="M4863" s="17">
        <v>74.214320000000001</v>
      </c>
      <c r="N4863" s="17">
        <v>35.103999999999999</v>
      </c>
      <c r="O4863" s="18">
        <f t="shared" si="153"/>
        <v>39.110320000000002</v>
      </c>
      <c r="P4863" s="17"/>
    </row>
    <row r="4864" spans="1:17" x14ac:dyDescent="0.2">
      <c r="A4864" s="5">
        <f t="shared" si="152"/>
        <v>6</v>
      </c>
      <c r="B4864" s="15">
        <v>46003</v>
      </c>
      <c r="C4864" t="s">
        <v>48</v>
      </c>
      <c r="D4864" t="s">
        <v>49</v>
      </c>
      <c r="E4864" t="s">
        <v>58</v>
      </c>
      <c r="H4864" t="s">
        <v>45</v>
      </c>
      <c r="I4864" t="s">
        <v>2</v>
      </c>
      <c r="J4864" t="s">
        <v>117</v>
      </c>
      <c r="K4864" s="16">
        <v>15</v>
      </c>
      <c r="L4864" s="17">
        <v>941.99900000000002</v>
      </c>
      <c r="M4864" s="17">
        <v>75.359920000000002</v>
      </c>
      <c r="N4864" s="17">
        <v>41.98</v>
      </c>
      <c r="O4864" s="18">
        <f t="shared" si="153"/>
        <v>33.379920000000006</v>
      </c>
      <c r="P4864" s="17"/>
    </row>
    <row r="4865" spans="1:17" x14ac:dyDescent="0.2">
      <c r="A4865" s="5">
        <f t="shared" si="152"/>
        <v>6</v>
      </c>
      <c r="B4865" s="15">
        <v>46003</v>
      </c>
      <c r="C4865" t="s">
        <v>55</v>
      </c>
      <c r="D4865" t="s">
        <v>49</v>
      </c>
      <c r="E4865" t="s">
        <v>58</v>
      </c>
      <c r="H4865" t="s">
        <v>51</v>
      </c>
      <c r="I4865" t="s">
        <v>2</v>
      </c>
      <c r="J4865" t="s">
        <v>52</v>
      </c>
      <c r="K4865" s="16">
        <v>14</v>
      </c>
      <c r="L4865" s="17">
        <v>1063.0540000000001</v>
      </c>
      <c r="M4865" s="17">
        <v>85.044320000000013</v>
      </c>
      <c r="N4865" s="17">
        <v>27.365000000000002</v>
      </c>
      <c r="O4865" s="18">
        <f t="shared" si="153"/>
        <v>57.679320000000011</v>
      </c>
      <c r="P4865" s="17" t="s">
        <v>2</v>
      </c>
    </row>
    <row r="4866" spans="1:17" x14ac:dyDescent="0.2">
      <c r="A4866" s="5">
        <f t="shared" si="152"/>
        <v>7</v>
      </c>
      <c r="B4866" s="15">
        <v>46004</v>
      </c>
      <c r="C4866" t="s">
        <v>32</v>
      </c>
      <c r="D4866" t="s">
        <v>49</v>
      </c>
      <c r="E4866" t="s">
        <v>58</v>
      </c>
      <c r="H4866" t="s">
        <v>54</v>
      </c>
      <c r="I4866" t="s">
        <v>2</v>
      </c>
      <c r="J4866" t="s">
        <v>52</v>
      </c>
      <c r="K4866" s="16">
        <v>15</v>
      </c>
      <c r="L4866" s="17">
        <v>900.01</v>
      </c>
      <c r="M4866" s="17">
        <v>72.000799999999998</v>
      </c>
      <c r="N4866" s="17">
        <v>46.841000000000001</v>
      </c>
      <c r="O4866" s="18">
        <f t="shared" si="153"/>
        <v>25.159799999999997</v>
      </c>
      <c r="P4866" s="17"/>
    </row>
    <row r="4867" spans="1:17" x14ac:dyDescent="0.2">
      <c r="A4867" s="5">
        <f t="shared" si="152"/>
        <v>7</v>
      </c>
      <c r="B4867" s="15">
        <v>46004</v>
      </c>
      <c r="C4867" t="s">
        <v>39</v>
      </c>
      <c r="D4867" t="s">
        <v>49</v>
      </c>
      <c r="E4867" t="s">
        <v>58</v>
      </c>
      <c r="H4867" t="s">
        <v>54</v>
      </c>
      <c r="I4867" t="s">
        <v>2</v>
      </c>
      <c r="J4867" t="s">
        <v>52</v>
      </c>
      <c r="K4867" s="16">
        <v>15</v>
      </c>
      <c r="L4867" s="17">
        <v>957.91200000000003</v>
      </c>
      <c r="M4867" s="17">
        <v>76.632960000000011</v>
      </c>
      <c r="N4867" s="17">
        <v>37.86</v>
      </c>
      <c r="O4867" s="18">
        <f t="shared" si="153"/>
        <v>38.772960000000012</v>
      </c>
      <c r="P4867" s="17"/>
      <c r="Q4867" t="s">
        <v>2</v>
      </c>
    </row>
    <row r="4868" spans="1:17" x14ac:dyDescent="0.2">
      <c r="A4868" s="5">
        <f t="shared" si="152"/>
        <v>7</v>
      </c>
      <c r="B4868" s="15">
        <v>46004</v>
      </c>
      <c r="C4868" t="s">
        <v>42</v>
      </c>
      <c r="D4868" t="s">
        <v>49</v>
      </c>
      <c r="E4868" t="s">
        <v>58</v>
      </c>
      <c r="H4868" t="s">
        <v>54</v>
      </c>
      <c r="I4868" t="s">
        <v>2</v>
      </c>
      <c r="J4868" t="s">
        <v>52</v>
      </c>
      <c r="K4868" s="16">
        <v>13</v>
      </c>
      <c r="L4868" s="17">
        <v>818.77200000000005</v>
      </c>
      <c r="M4868" s="17">
        <v>65.501760000000004</v>
      </c>
      <c r="N4868" s="17">
        <v>35.713000000000001</v>
      </c>
      <c r="O4868" s="18">
        <f t="shared" si="153"/>
        <v>29.788760000000003</v>
      </c>
      <c r="P4868" s="17"/>
    </row>
    <row r="4869" spans="1:17" x14ac:dyDescent="0.2">
      <c r="A4869" s="5">
        <f t="shared" si="152"/>
        <v>7</v>
      </c>
      <c r="B4869" s="15">
        <v>46004</v>
      </c>
      <c r="C4869" t="s">
        <v>36</v>
      </c>
      <c r="D4869" t="s">
        <v>49</v>
      </c>
      <c r="E4869" t="s">
        <v>58</v>
      </c>
      <c r="H4869" t="s">
        <v>45</v>
      </c>
      <c r="I4869" t="s">
        <v>42</v>
      </c>
      <c r="J4869" t="s">
        <v>57</v>
      </c>
      <c r="K4869" s="16">
        <v>15</v>
      </c>
      <c r="L4869" s="17">
        <v>846.83699999999999</v>
      </c>
      <c r="M4869" s="17">
        <v>67.746960000000001</v>
      </c>
      <c r="N4869" s="17">
        <v>29.25</v>
      </c>
      <c r="O4869" s="18">
        <f t="shared" si="153"/>
        <v>38.496960000000001</v>
      </c>
      <c r="P4869" s="17"/>
    </row>
    <row r="4870" spans="1:17" x14ac:dyDescent="0.2">
      <c r="A4870" s="5">
        <f t="shared" si="152"/>
        <v>7</v>
      </c>
      <c r="B4870" s="15">
        <v>46004</v>
      </c>
      <c r="C4870" t="s">
        <v>44</v>
      </c>
      <c r="D4870" t="s">
        <v>49</v>
      </c>
      <c r="E4870" t="s">
        <v>58</v>
      </c>
      <c r="H4870" t="s">
        <v>62</v>
      </c>
      <c r="I4870" t="s">
        <v>2</v>
      </c>
      <c r="J4870" t="s">
        <v>146</v>
      </c>
      <c r="K4870" s="16">
        <v>16</v>
      </c>
      <c r="L4870" s="17">
        <v>834.91200000000003</v>
      </c>
      <c r="M4870" s="17">
        <v>66.792960000000008</v>
      </c>
      <c r="N4870" s="17">
        <v>61.243000000000002</v>
      </c>
      <c r="O4870" s="18">
        <f t="shared" si="153"/>
        <v>5.5499600000000058</v>
      </c>
      <c r="P4870" s="17"/>
    </row>
    <row r="4871" spans="1:17" x14ac:dyDescent="0.2">
      <c r="A4871" s="5">
        <f t="shared" si="152"/>
        <v>7</v>
      </c>
      <c r="B4871" s="15">
        <v>46004</v>
      </c>
      <c r="C4871" t="s">
        <v>46</v>
      </c>
      <c r="D4871" t="s">
        <v>49</v>
      </c>
      <c r="E4871" t="s">
        <v>58</v>
      </c>
      <c r="H4871" t="s">
        <v>54</v>
      </c>
      <c r="I4871" t="s">
        <v>2</v>
      </c>
      <c r="J4871" t="s">
        <v>52</v>
      </c>
      <c r="K4871" s="16">
        <v>11</v>
      </c>
      <c r="L4871" s="17">
        <v>609.78399999999999</v>
      </c>
      <c r="M4871" s="17">
        <v>48.782719999999998</v>
      </c>
      <c r="N4871" s="17">
        <v>44.142999999999994</v>
      </c>
      <c r="O4871" s="18">
        <f t="shared" si="153"/>
        <v>4.6397200000000041</v>
      </c>
      <c r="P4871" s="17"/>
    </row>
    <row r="4872" spans="1:17" x14ac:dyDescent="0.2">
      <c r="A4872" s="5">
        <f t="shared" si="152"/>
        <v>7</v>
      </c>
      <c r="B4872" s="15">
        <v>46004</v>
      </c>
      <c r="C4872" t="s">
        <v>48</v>
      </c>
      <c r="D4872" t="s">
        <v>49</v>
      </c>
      <c r="E4872" t="s">
        <v>58</v>
      </c>
      <c r="H4872" t="s">
        <v>54</v>
      </c>
      <c r="I4872" t="s">
        <v>2</v>
      </c>
      <c r="J4872" t="s">
        <v>52</v>
      </c>
      <c r="K4872" s="16">
        <v>11</v>
      </c>
      <c r="L4872" s="17">
        <v>572.59699999999998</v>
      </c>
      <c r="M4872" s="17">
        <v>45.807760000000002</v>
      </c>
      <c r="N4872" s="17">
        <v>32.271000000000001</v>
      </c>
      <c r="O4872" s="18">
        <f t="shared" si="153"/>
        <v>13.536760000000001</v>
      </c>
      <c r="P4872" s="17"/>
      <c r="Q4872" t="s">
        <v>2</v>
      </c>
    </row>
    <row r="4873" spans="1:17" x14ac:dyDescent="0.2">
      <c r="A4873" s="5">
        <f t="shared" si="152"/>
        <v>7</v>
      </c>
      <c r="B4873" s="15">
        <v>46004</v>
      </c>
      <c r="C4873" t="s">
        <v>55</v>
      </c>
      <c r="D4873" t="s">
        <v>49</v>
      </c>
      <c r="E4873" t="s">
        <v>58</v>
      </c>
      <c r="H4873" t="s">
        <v>54</v>
      </c>
      <c r="I4873" t="s">
        <v>2</v>
      </c>
      <c r="J4873" t="s">
        <v>52</v>
      </c>
      <c r="K4873" s="16">
        <v>11</v>
      </c>
      <c r="L4873" s="17">
        <v>401.346</v>
      </c>
      <c r="M4873" s="17">
        <v>32.107680000000002</v>
      </c>
      <c r="N4873" s="17">
        <v>35.984999999999999</v>
      </c>
      <c r="O4873" s="18">
        <f t="shared" si="153"/>
        <v>-3.8773199999999974</v>
      </c>
      <c r="P4873" s="17" t="s">
        <v>81</v>
      </c>
    </row>
    <row r="4874" spans="1:17" x14ac:dyDescent="0.2">
      <c r="A4874" s="5">
        <f t="shared" si="152"/>
        <v>7</v>
      </c>
      <c r="B4874" s="15">
        <v>46004</v>
      </c>
      <c r="C4874" t="s">
        <v>70</v>
      </c>
      <c r="D4874" t="s">
        <v>49</v>
      </c>
      <c r="E4874" t="s">
        <v>58</v>
      </c>
      <c r="H4874" t="s">
        <v>54</v>
      </c>
      <c r="I4874" t="s">
        <v>2</v>
      </c>
      <c r="J4874" t="s">
        <v>52</v>
      </c>
      <c r="K4874" s="16">
        <v>13</v>
      </c>
      <c r="L4874" s="17">
        <v>365.85300000000001</v>
      </c>
      <c r="M4874" s="17">
        <v>29.268240000000002</v>
      </c>
      <c r="N4874" s="17">
        <v>32.622</v>
      </c>
      <c r="O4874" s="18">
        <f t="shared" si="153"/>
        <v>-3.3537599999999976</v>
      </c>
      <c r="P4874" s="17" t="s">
        <v>81</v>
      </c>
    </row>
    <row r="4875" spans="1:17" x14ac:dyDescent="0.2">
      <c r="A4875" s="5">
        <f t="shared" si="152"/>
        <v>1</v>
      </c>
      <c r="B4875" s="15">
        <v>46005</v>
      </c>
      <c r="C4875" t="s">
        <v>32</v>
      </c>
      <c r="D4875" t="s">
        <v>33</v>
      </c>
      <c r="E4875" t="s">
        <v>50</v>
      </c>
      <c r="H4875" t="s">
        <v>35</v>
      </c>
      <c r="I4875" t="s">
        <v>2</v>
      </c>
      <c r="J4875" t="s">
        <v>69</v>
      </c>
      <c r="K4875" s="16">
        <v>6</v>
      </c>
      <c r="L4875" s="17">
        <v>221.501</v>
      </c>
      <c r="M4875" s="17">
        <v>17.720079999999999</v>
      </c>
      <c r="N4875" s="17">
        <v>41.725000000000001</v>
      </c>
      <c r="O4875" s="18">
        <f t="shared" si="153"/>
        <v>-24.004920000000002</v>
      </c>
      <c r="P4875" s="17"/>
    </row>
    <row r="4876" spans="1:17" x14ac:dyDescent="0.2">
      <c r="A4876" s="5">
        <f t="shared" si="152"/>
        <v>1</v>
      </c>
      <c r="B4876" s="15">
        <v>46005</v>
      </c>
      <c r="C4876" t="s">
        <v>39</v>
      </c>
      <c r="D4876" t="s">
        <v>33</v>
      </c>
      <c r="E4876" t="s">
        <v>50</v>
      </c>
      <c r="H4876" t="s">
        <v>35</v>
      </c>
      <c r="I4876" t="s">
        <v>42</v>
      </c>
      <c r="J4876" t="s">
        <v>47</v>
      </c>
      <c r="K4876" s="16">
        <v>6</v>
      </c>
      <c r="L4876" s="17">
        <v>217.00899999999999</v>
      </c>
      <c r="M4876" s="17">
        <v>17.360720000000001</v>
      </c>
      <c r="N4876" s="17">
        <v>39.364000000000004</v>
      </c>
      <c r="O4876" s="18">
        <f t="shared" si="153"/>
        <v>-22.003280000000004</v>
      </c>
      <c r="P4876" s="17"/>
    </row>
    <row r="4877" spans="1:17" x14ac:dyDescent="0.2">
      <c r="A4877" s="5">
        <f t="shared" si="152"/>
        <v>1</v>
      </c>
      <c r="B4877" s="15">
        <v>46005</v>
      </c>
      <c r="C4877" t="s">
        <v>42</v>
      </c>
      <c r="D4877" t="s">
        <v>33</v>
      </c>
      <c r="E4877" t="s">
        <v>50</v>
      </c>
      <c r="H4877" t="s">
        <v>35</v>
      </c>
      <c r="I4877" t="s">
        <v>32</v>
      </c>
      <c r="J4877" t="s">
        <v>52</v>
      </c>
      <c r="K4877" s="16">
        <v>8</v>
      </c>
      <c r="L4877" s="17">
        <v>431.524</v>
      </c>
      <c r="M4877" s="17">
        <v>34.521920000000001</v>
      </c>
      <c r="N4877" s="17">
        <v>49.044000000000004</v>
      </c>
      <c r="O4877" s="18">
        <f t="shared" si="153"/>
        <v>-14.522080000000003</v>
      </c>
      <c r="P4877" s="17"/>
    </row>
    <row r="4878" spans="1:17" x14ac:dyDescent="0.2">
      <c r="A4878" s="5">
        <f t="shared" si="152"/>
        <v>1</v>
      </c>
      <c r="B4878" s="15">
        <v>46005</v>
      </c>
      <c r="C4878" t="s">
        <v>36</v>
      </c>
      <c r="D4878" t="s">
        <v>33</v>
      </c>
      <c r="E4878" t="s">
        <v>50</v>
      </c>
      <c r="H4878" t="s">
        <v>73</v>
      </c>
      <c r="I4878" t="s">
        <v>2</v>
      </c>
      <c r="J4878" t="s">
        <v>52</v>
      </c>
      <c r="K4878" s="16">
        <v>8</v>
      </c>
      <c r="L4878" s="17">
        <v>393.75599999999997</v>
      </c>
      <c r="M4878" s="17">
        <v>31.50048</v>
      </c>
      <c r="N4878" s="17">
        <v>42.424000000000007</v>
      </c>
      <c r="O4878" s="18">
        <f t="shared" si="153"/>
        <v>-10.923520000000007</v>
      </c>
      <c r="P4878" s="17"/>
      <c r="Q4878" t="s">
        <v>2</v>
      </c>
    </row>
    <row r="4879" spans="1:17" x14ac:dyDescent="0.2">
      <c r="A4879" s="5">
        <f t="shared" ref="A4879:A4942" si="154">WEEKDAY(B4879)</f>
        <v>1</v>
      </c>
      <c r="B4879" s="15">
        <v>46005</v>
      </c>
      <c r="C4879" t="s">
        <v>44</v>
      </c>
      <c r="D4879" t="s">
        <v>33</v>
      </c>
      <c r="E4879" t="s">
        <v>50</v>
      </c>
      <c r="H4879" t="s">
        <v>73</v>
      </c>
      <c r="I4879" t="s">
        <v>2</v>
      </c>
      <c r="J4879" t="s">
        <v>52</v>
      </c>
      <c r="K4879" s="16">
        <v>15</v>
      </c>
      <c r="L4879" s="17">
        <v>477.01400000000001</v>
      </c>
      <c r="M4879" s="17">
        <v>38.161120000000004</v>
      </c>
      <c r="N4879" s="17">
        <v>39.436999999999998</v>
      </c>
      <c r="O4879" s="18">
        <f t="shared" ref="O4879:O4942" si="155">M4879-N4879</f>
        <v>-1.2758799999999937</v>
      </c>
      <c r="P4879" s="17"/>
    </row>
    <row r="4880" spans="1:17" x14ac:dyDescent="0.2">
      <c r="A4880" s="5">
        <f t="shared" si="154"/>
        <v>1</v>
      </c>
      <c r="B4880" s="15">
        <v>46005</v>
      </c>
      <c r="C4880" t="s">
        <v>46</v>
      </c>
      <c r="D4880" t="s">
        <v>33</v>
      </c>
      <c r="E4880" t="s">
        <v>50</v>
      </c>
      <c r="H4880" t="s">
        <v>35</v>
      </c>
      <c r="I4880" t="s">
        <v>39</v>
      </c>
      <c r="J4880" t="s">
        <v>68</v>
      </c>
      <c r="K4880" s="16">
        <v>11</v>
      </c>
      <c r="L4880" s="17">
        <v>497.94</v>
      </c>
      <c r="M4880" s="17">
        <v>39.8352</v>
      </c>
      <c r="N4880" s="17">
        <v>34.832999999999998</v>
      </c>
      <c r="O4880" s="18">
        <f t="shared" si="155"/>
        <v>5.002200000000002</v>
      </c>
      <c r="P4880" s="17"/>
      <c r="Q4880" t="s">
        <v>2</v>
      </c>
    </row>
    <row r="4881" spans="1:17" x14ac:dyDescent="0.2">
      <c r="A4881" s="5">
        <f t="shared" si="154"/>
        <v>1</v>
      </c>
      <c r="B4881" s="15">
        <v>46005</v>
      </c>
      <c r="C4881" t="s">
        <v>48</v>
      </c>
      <c r="D4881" t="s">
        <v>33</v>
      </c>
      <c r="E4881" t="s">
        <v>50</v>
      </c>
      <c r="H4881" t="s">
        <v>35</v>
      </c>
      <c r="I4881" t="s">
        <v>2</v>
      </c>
      <c r="J4881" t="s">
        <v>110</v>
      </c>
      <c r="K4881" s="16">
        <v>11</v>
      </c>
      <c r="L4881" s="17">
        <v>519.625</v>
      </c>
      <c r="M4881" s="17">
        <v>41.57</v>
      </c>
      <c r="N4881" s="17">
        <v>43.849000000000004</v>
      </c>
      <c r="O4881" s="18">
        <f t="shared" si="155"/>
        <v>-2.2790000000000035</v>
      </c>
      <c r="P4881" s="17"/>
    </row>
    <row r="4882" spans="1:17" x14ac:dyDescent="0.2">
      <c r="A4882" s="5">
        <f t="shared" si="154"/>
        <v>1</v>
      </c>
      <c r="B4882" s="15">
        <v>46005</v>
      </c>
      <c r="C4882" t="s">
        <v>55</v>
      </c>
      <c r="D4882" t="s">
        <v>33</v>
      </c>
      <c r="E4882" t="s">
        <v>50</v>
      </c>
      <c r="H4882" t="s">
        <v>54</v>
      </c>
      <c r="I4882" t="s">
        <v>2</v>
      </c>
      <c r="J4882" t="s">
        <v>43</v>
      </c>
      <c r="K4882" s="16">
        <v>11</v>
      </c>
      <c r="L4882" s="17">
        <v>765.745</v>
      </c>
      <c r="M4882" s="17">
        <v>61.259599999999999</v>
      </c>
      <c r="N4882" s="17">
        <v>72.716999999999999</v>
      </c>
      <c r="O4882" s="18">
        <f t="shared" si="155"/>
        <v>-11.4574</v>
      </c>
      <c r="P4882" s="17"/>
    </row>
    <row r="4883" spans="1:17" x14ac:dyDescent="0.2">
      <c r="A4883" s="5">
        <f t="shared" si="154"/>
        <v>1</v>
      </c>
      <c r="B4883" s="15">
        <v>46005</v>
      </c>
      <c r="C4883" t="s">
        <v>32</v>
      </c>
      <c r="D4883" t="s">
        <v>49</v>
      </c>
      <c r="E4883" t="s">
        <v>65</v>
      </c>
      <c r="H4883" t="s">
        <v>54</v>
      </c>
      <c r="I4883" t="s">
        <v>36</v>
      </c>
      <c r="J4883" t="s">
        <v>57</v>
      </c>
      <c r="K4883" s="16">
        <v>15</v>
      </c>
      <c r="L4883" s="17">
        <v>725.75599999999997</v>
      </c>
      <c r="M4883" s="17">
        <v>58.060479999999998</v>
      </c>
      <c r="N4883" s="17">
        <v>26.167000000000002</v>
      </c>
      <c r="O4883" s="18">
        <f t="shared" si="155"/>
        <v>31.893479999999997</v>
      </c>
      <c r="P4883" s="17"/>
      <c r="Q4883" t="s">
        <v>2</v>
      </c>
    </row>
    <row r="4884" spans="1:17" x14ac:dyDescent="0.2">
      <c r="A4884" s="5">
        <f t="shared" si="154"/>
        <v>1</v>
      </c>
      <c r="B4884" s="15">
        <v>46005</v>
      </c>
      <c r="C4884" t="s">
        <v>39</v>
      </c>
      <c r="D4884" t="s">
        <v>49</v>
      </c>
      <c r="E4884" t="s">
        <v>65</v>
      </c>
      <c r="H4884" t="s">
        <v>54</v>
      </c>
      <c r="I4884" t="s">
        <v>36</v>
      </c>
      <c r="J4884" t="s">
        <v>57</v>
      </c>
      <c r="K4884" s="16">
        <v>15</v>
      </c>
      <c r="L4884" s="17">
        <v>689.96799999999996</v>
      </c>
      <c r="M4884" s="17">
        <v>55.19744</v>
      </c>
      <c r="N4884" s="17">
        <v>23.589000000000002</v>
      </c>
      <c r="O4884" s="18">
        <f t="shared" si="155"/>
        <v>31.608439999999998</v>
      </c>
      <c r="P4884" s="17"/>
      <c r="Q4884" t="s">
        <v>2</v>
      </c>
    </row>
    <row r="4885" spans="1:17" x14ac:dyDescent="0.2">
      <c r="A4885" s="5">
        <f t="shared" si="154"/>
        <v>1</v>
      </c>
      <c r="B4885" s="15">
        <v>46005</v>
      </c>
      <c r="C4885" t="s">
        <v>42</v>
      </c>
      <c r="D4885" t="s">
        <v>49</v>
      </c>
      <c r="E4885" t="s">
        <v>65</v>
      </c>
      <c r="H4885" t="s">
        <v>54</v>
      </c>
      <c r="I4885" t="s">
        <v>36</v>
      </c>
      <c r="J4885" t="s">
        <v>57</v>
      </c>
      <c r="K4885" s="16">
        <v>15</v>
      </c>
      <c r="L4885" s="17">
        <v>559.32500000000005</v>
      </c>
      <c r="M4885" s="17">
        <v>44.746000000000002</v>
      </c>
      <c r="N4885" s="17">
        <v>21.295999999999999</v>
      </c>
      <c r="O4885" s="18">
        <f t="shared" si="155"/>
        <v>23.450000000000003</v>
      </c>
      <c r="P4885" s="17"/>
    </row>
    <row r="4886" spans="1:17" x14ac:dyDescent="0.2">
      <c r="A4886" s="5">
        <f t="shared" si="154"/>
        <v>1</v>
      </c>
      <c r="B4886" s="15">
        <v>46005</v>
      </c>
      <c r="C4886" t="s">
        <v>36</v>
      </c>
      <c r="D4886" t="s">
        <v>49</v>
      </c>
      <c r="E4886" t="s">
        <v>65</v>
      </c>
      <c r="H4886" t="s">
        <v>54</v>
      </c>
      <c r="I4886" t="s">
        <v>2</v>
      </c>
      <c r="J4886" t="s">
        <v>52</v>
      </c>
      <c r="K4886" s="16">
        <v>15</v>
      </c>
      <c r="L4886" s="17">
        <v>633.69500000000005</v>
      </c>
      <c r="M4886" s="17">
        <v>50.695600000000006</v>
      </c>
      <c r="N4886" s="17">
        <v>31.956999999999997</v>
      </c>
      <c r="O4886" s="18">
        <f t="shared" si="155"/>
        <v>18.738600000000009</v>
      </c>
      <c r="P4886" s="17"/>
    </row>
    <row r="4887" spans="1:17" x14ac:dyDescent="0.2">
      <c r="A4887" s="5">
        <f t="shared" si="154"/>
        <v>1</v>
      </c>
      <c r="B4887" s="15">
        <v>46005</v>
      </c>
      <c r="C4887" t="s">
        <v>44</v>
      </c>
      <c r="D4887" t="s">
        <v>49</v>
      </c>
      <c r="E4887" t="s">
        <v>65</v>
      </c>
      <c r="H4887" t="s">
        <v>51</v>
      </c>
      <c r="I4887" t="s">
        <v>2</v>
      </c>
      <c r="J4887" t="s">
        <v>117</v>
      </c>
      <c r="K4887" s="16">
        <v>11</v>
      </c>
      <c r="L4887" s="17">
        <v>451.03800000000001</v>
      </c>
      <c r="M4887" s="17">
        <v>36.083040000000004</v>
      </c>
      <c r="N4887" s="17">
        <v>39.402000000000001</v>
      </c>
      <c r="O4887" s="18">
        <f t="shared" si="155"/>
        <v>-3.318959999999997</v>
      </c>
      <c r="P4887" s="17"/>
      <c r="Q4887" t="s">
        <v>2</v>
      </c>
    </row>
    <row r="4888" spans="1:17" x14ac:dyDescent="0.2">
      <c r="A4888" s="5">
        <f t="shared" si="154"/>
        <v>1</v>
      </c>
      <c r="B4888" s="15">
        <v>46005</v>
      </c>
      <c r="C4888" t="s">
        <v>46</v>
      </c>
      <c r="D4888" t="s">
        <v>49</v>
      </c>
      <c r="E4888" t="s">
        <v>65</v>
      </c>
      <c r="H4888" t="s">
        <v>51</v>
      </c>
      <c r="I4888" t="s">
        <v>2</v>
      </c>
      <c r="J4888" t="s">
        <v>117</v>
      </c>
      <c r="K4888" s="16">
        <v>12</v>
      </c>
      <c r="L4888" s="17">
        <v>508.84899999999999</v>
      </c>
      <c r="M4888" s="17">
        <v>40.707920000000001</v>
      </c>
      <c r="N4888" s="17">
        <v>41.073999999999998</v>
      </c>
      <c r="O4888" s="18">
        <f t="shared" si="155"/>
        <v>-0.36607999999999663</v>
      </c>
      <c r="P4888" s="17"/>
      <c r="Q4888" t="s">
        <v>2</v>
      </c>
    </row>
    <row r="4889" spans="1:17" x14ac:dyDescent="0.2">
      <c r="A4889" s="5">
        <f t="shared" si="154"/>
        <v>1</v>
      </c>
      <c r="B4889" s="15">
        <v>46005</v>
      </c>
      <c r="C4889" t="s">
        <v>48</v>
      </c>
      <c r="D4889" t="s">
        <v>49</v>
      </c>
      <c r="E4889" t="s">
        <v>65</v>
      </c>
      <c r="H4889" t="s">
        <v>35</v>
      </c>
      <c r="I4889" t="s">
        <v>2</v>
      </c>
      <c r="J4889" t="s">
        <v>52</v>
      </c>
      <c r="K4889" s="16">
        <v>8</v>
      </c>
      <c r="L4889" s="17">
        <v>348.81099999999998</v>
      </c>
      <c r="M4889" s="17">
        <v>27.904879999999999</v>
      </c>
      <c r="N4889" s="17">
        <v>18.879000000000001</v>
      </c>
      <c r="O4889" s="18">
        <f t="shared" si="155"/>
        <v>9.0258799999999972</v>
      </c>
      <c r="P4889" s="17"/>
    </row>
    <row r="4890" spans="1:17" x14ac:dyDescent="0.2">
      <c r="A4890" s="5">
        <f t="shared" si="154"/>
        <v>1</v>
      </c>
      <c r="B4890" s="15">
        <v>46005</v>
      </c>
      <c r="C4890" t="s">
        <v>55</v>
      </c>
      <c r="D4890" t="s">
        <v>49</v>
      </c>
      <c r="E4890" t="s">
        <v>65</v>
      </c>
      <c r="H4890" t="s">
        <v>35</v>
      </c>
      <c r="I4890" t="s">
        <v>42</v>
      </c>
      <c r="J4890" t="s">
        <v>57</v>
      </c>
      <c r="K4890" s="16">
        <v>7</v>
      </c>
      <c r="L4890" s="17">
        <v>175.44</v>
      </c>
      <c r="M4890" s="17">
        <v>14.0352</v>
      </c>
      <c r="N4890" s="17">
        <v>21.867999999999999</v>
      </c>
      <c r="O4890" s="18">
        <f t="shared" si="155"/>
        <v>-7.8327999999999989</v>
      </c>
      <c r="P4890" s="17"/>
    </row>
    <row r="4891" spans="1:17" x14ac:dyDescent="0.2">
      <c r="A4891" s="5">
        <f t="shared" si="154"/>
        <v>2</v>
      </c>
      <c r="B4891" s="15">
        <v>46006</v>
      </c>
      <c r="C4891" t="s">
        <v>32</v>
      </c>
      <c r="D4891" t="s">
        <v>33</v>
      </c>
      <c r="E4891" t="s">
        <v>34</v>
      </c>
      <c r="H4891" t="s">
        <v>35</v>
      </c>
      <c r="I4891" t="s">
        <v>42</v>
      </c>
      <c r="J4891" t="s">
        <v>52</v>
      </c>
      <c r="K4891" s="16">
        <v>10</v>
      </c>
      <c r="L4891" s="17">
        <v>374.55099999999999</v>
      </c>
      <c r="M4891" s="17">
        <v>29.964079999999999</v>
      </c>
      <c r="N4891" s="17">
        <v>39.436999999999998</v>
      </c>
      <c r="O4891" s="18">
        <f t="shared" si="155"/>
        <v>-9.4729199999999985</v>
      </c>
      <c r="P4891" s="17"/>
    </row>
    <row r="4892" spans="1:17" x14ac:dyDescent="0.2">
      <c r="A4892" s="5">
        <f t="shared" si="154"/>
        <v>2</v>
      </c>
      <c r="B4892" s="15">
        <v>46006</v>
      </c>
      <c r="C4892" t="s">
        <v>39</v>
      </c>
      <c r="D4892" t="s">
        <v>33</v>
      </c>
      <c r="E4892" t="s">
        <v>34</v>
      </c>
      <c r="H4892" t="s">
        <v>35</v>
      </c>
      <c r="I4892" t="s">
        <v>36</v>
      </c>
      <c r="J4892" t="s">
        <v>52</v>
      </c>
      <c r="K4892" s="16">
        <v>10</v>
      </c>
      <c r="L4892" s="17">
        <v>326.98599999999999</v>
      </c>
      <c r="M4892" s="17">
        <v>26.15888</v>
      </c>
      <c r="N4892" s="17">
        <v>41.722999999999999</v>
      </c>
      <c r="O4892" s="18">
        <f t="shared" si="155"/>
        <v>-15.564119999999999</v>
      </c>
      <c r="P4892" s="17"/>
    </row>
    <row r="4893" spans="1:17" x14ac:dyDescent="0.2">
      <c r="A4893" s="5">
        <f t="shared" si="154"/>
        <v>2</v>
      </c>
      <c r="B4893" s="15">
        <v>46006</v>
      </c>
      <c r="C4893" t="s">
        <v>42</v>
      </c>
      <c r="D4893" t="s">
        <v>33</v>
      </c>
      <c r="E4893" t="s">
        <v>34</v>
      </c>
      <c r="H4893" t="s">
        <v>35</v>
      </c>
      <c r="I4893" t="s">
        <v>36</v>
      </c>
      <c r="J4893" t="s">
        <v>52</v>
      </c>
      <c r="K4893" s="16">
        <v>14</v>
      </c>
      <c r="L4893" s="17">
        <v>402.40699999999998</v>
      </c>
      <c r="M4893" s="17">
        <v>32.19256</v>
      </c>
      <c r="N4893" s="17">
        <v>33.834000000000003</v>
      </c>
      <c r="O4893" s="18">
        <f t="shared" si="155"/>
        <v>-1.6414400000000029</v>
      </c>
      <c r="P4893" s="17"/>
    </row>
    <row r="4894" spans="1:17" x14ac:dyDescent="0.2">
      <c r="A4894" s="5">
        <f t="shared" si="154"/>
        <v>2</v>
      </c>
      <c r="B4894" s="15">
        <v>46006</v>
      </c>
      <c r="C4894" t="s">
        <v>36</v>
      </c>
      <c r="D4894" t="s">
        <v>33</v>
      </c>
      <c r="E4894" t="s">
        <v>34</v>
      </c>
      <c r="H4894" t="s">
        <v>35</v>
      </c>
      <c r="I4894" t="s">
        <v>36</v>
      </c>
      <c r="J4894" t="s">
        <v>52</v>
      </c>
      <c r="K4894" s="16">
        <v>12</v>
      </c>
      <c r="L4894" s="17">
        <v>432.37299999999999</v>
      </c>
      <c r="M4894" s="17">
        <v>34.589840000000002</v>
      </c>
      <c r="N4894" s="17">
        <v>38.591000000000001</v>
      </c>
      <c r="O4894" s="18">
        <f t="shared" si="155"/>
        <v>-4.0011599999999987</v>
      </c>
      <c r="P4894" s="17"/>
    </row>
    <row r="4895" spans="1:17" x14ac:dyDescent="0.2">
      <c r="A4895" s="5">
        <f t="shared" si="154"/>
        <v>2</v>
      </c>
      <c r="B4895" s="15">
        <v>46006</v>
      </c>
      <c r="C4895" t="s">
        <v>44</v>
      </c>
      <c r="D4895" t="s">
        <v>33</v>
      </c>
      <c r="E4895" t="s">
        <v>34</v>
      </c>
      <c r="F4895" t="s">
        <v>53</v>
      </c>
      <c r="H4895" t="s">
        <v>54</v>
      </c>
      <c r="I4895" t="s">
        <v>2</v>
      </c>
      <c r="J4895" t="s">
        <v>40</v>
      </c>
      <c r="K4895" s="16">
        <v>14</v>
      </c>
      <c r="L4895" s="17">
        <v>5507.0219999999999</v>
      </c>
      <c r="M4895" s="17">
        <v>440.56175999999999</v>
      </c>
      <c r="N4895" s="17">
        <v>97.52300000000001</v>
      </c>
      <c r="O4895" s="18">
        <f t="shared" si="155"/>
        <v>343.03875999999997</v>
      </c>
      <c r="P4895" s="17"/>
    </row>
    <row r="4896" spans="1:17" x14ac:dyDescent="0.2">
      <c r="A4896" s="5">
        <f t="shared" si="154"/>
        <v>2</v>
      </c>
      <c r="B4896" s="15">
        <v>46006</v>
      </c>
      <c r="C4896" t="s">
        <v>46</v>
      </c>
      <c r="D4896" t="s">
        <v>33</v>
      </c>
      <c r="E4896" t="s">
        <v>34</v>
      </c>
      <c r="H4896" t="s">
        <v>35</v>
      </c>
      <c r="I4896" t="s">
        <v>36</v>
      </c>
      <c r="J4896" t="s">
        <v>43</v>
      </c>
      <c r="K4896" s="16">
        <v>9</v>
      </c>
      <c r="L4896" s="17">
        <v>594.62</v>
      </c>
      <c r="M4896" s="17">
        <v>47.569600000000001</v>
      </c>
      <c r="N4896" s="17">
        <v>35.021000000000001</v>
      </c>
      <c r="O4896" s="18">
        <f t="shared" si="155"/>
        <v>12.5486</v>
      </c>
      <c r="P4896" s="17"/>
    </row>
    <row r="4897" spans="1:17" x14ac:dyDescent="0.2">
      <c r="A4897" s="5">
        <f t="shared" si="154"/>
        <v>2</v>
      </c>
      <c r="B4897" s="15">
        <v>46006</v>
      </c>
      <c r="C4897" t="s">
        <v>48</v>
      </c>
      <c r="D4897" t="s">
        <v>33</v>
      </c>
      <c r="E4897" t="s">
        <v>34</v>
      </c>
      <c r="H4897" t="s">
        <v>54</v>
      </c>
      <c r="I4897" t="s">
        <v>2</v>
      </c>
      <c r="J4897" t="s">
        <v>40</v>
      </c>
      <c r="K4897" s="16">
        <v>9</v>
      </c>
      <c r="L4897" s="17">
        <v>560.01700000000005</v>
      </c>
      <c r="M4897" s="17">
        <v>44.801360000000003</v>
      </c>
      <c r="N4897" s="17">
        <v>43.882000000000005</v>
      </c>
      <c r="O4897" s="18">
        <f t="shared" si="155"/>
        <v>0.91935999999999751</v>
      </c>
      <c r="P4897" s="17"/>
    </row>
    <row r="4898" spans="1:17" x14ac:dyDescent="0.2">
      <c r="A4898" s="5">
        <f t="shared" si="154"/>
        <v>2</v>
      </c>
      <c r="B4898" s="15">
        <v>46006</v>
      </c>
      <c r="C4898" t="s">
        <v>55</v>
      </c>
      <c r="D4898" t="s">
        <v>33</v>
      </c>
      <c r="E4898" t="s">
        <v>34</v>
      </c>
      <c r="H4898" t="s">
        <v>54</v>
      </c>
      <c r="I4898" t="s">
        <v>2</v>
      </c>
      <c r="J4898" t="s">
        <v>40</v>
      </c>
      <c r="K4898" s="16">
        <v>16</v>
      </c>
      <c r="L4898" s="17">
        <v>735.23699999999997</v>
      </c>
      <c r="M4898" s="17">
        <v>58.818959999999997</v>
      </c>
      <c r="N4898" s="17">
        <v>67.843000000000004</v>
      </c>
      <c r="O4898" s="18">
        <f t="shared" si="155"/>
        <v>-9.0240400000000065</v>
      </c>
      <c r="P4898" s="17"/>
    </row>
    <row r="4899" spans="1:17" x14ac:dyDescent="0.2">
      <c r="A4899" s="5">
        <f t="shared" si="154"/>
        <v>2</v>
      </c>
      <c r="B4899" s="15">
        <v>46006</v>
      </c>
      <c r="C4899" t="s">
        <v>32</v>
      </c>
      <c r="D4899" t="s">
        <v>49</v>
      </c>
      <c r="E4899" t="s">
        <v>66</v>
      </c>
      <c r="H4899" t="s">
        <v>54</v>
      </c>
      <c r="I4899" t="s">
        <v>36</v>
      </c>
      <c r="J4899" t="s">
        <v>57</v>
      </c>
      <c r="K4899" s="16">
        <v>13</v>
      </c>
      <c r="L4899" s="17">
        <v>801.04</v>
      </c>
      <c r="M4899" s="17">
        <v>64.083200000000005</v>
      </c>
      <c r="N4899" s="17">
        <v>25.211999999999996</v>
      </c>
      <c r="O4899" s="18">
        <f t="shared" si="155"/>
        <v>38.871200000000009</v>
      </c>
      <c r="P4899" s="17"/>
    </row>
    <row r="4900" spans="1:17" x14ac:dyDescent="0.2">
      <c r="A4900" s="5">
        <f t="shared" si="154"/>
        <v>2</v>
      </c>
      <c r="B4900" s="15">
        <v>46006</v>
      </c>
      <c r="C4900" t="s">
        <v>39</v>
      </c>
      <c r="D4900" t="s">
        <v>49</v>
      </c>
      <c r="E4900" t="s">
        <v>66</v>
      </c>
      <c r="H4900" t="s">
        <v>54</v>
      </c>
      <c r="I4900" t="s">
        <v>36</v>
      </c>
      <c r="J4900" t="s">
        <v>57</v>
      </c>
      <c r="K4900" s="16">
        <v>14</v>
      </c>
      <c r="L4900" s="17">
        <v>638.01900000000001</v>
      </c>
      <c r="M4900" s="17">
        <v>51.041519999999998</v>
      </c>
      <c r="N4900" s="17">
        <v>21.606999999999999</v>
      </c>
      <c r="O4900" s="18">
        <f t="shared" si="155"/>
        <v>29.434519999999999</v>
      </c>
      <c r="P4900" s="17"/>
    </row>
    <row r="4901" spans="1:17" x14ac:dyDescent="0.2">
      <c r="A4901" s="5">
        <f t="shared" si="154"/>
        <v>2</v>
      </c>
      <c r="B4901" s="15">
        <v>46006</v>
      </c>
      <c r="C4901" t="s">
        <v>42</v>
      </c>
      <c r="D4901" t="s">
        <v>49</v>
      </c>
      <c r="E4901" t="s">
        <v>66</v>
      </c>
      <c r="H4901" t="s">
        <v>54</v>
      </c>
      <c r="I4901" t="s">
        <v>42</v>
      </c>
      <c r="J4901" t="s">
        <v>57</v>
      </c>
      <c r="K4901" s="16">
        <v>13</v>
      </c>
      <c r="L4901" s="17">
        <v>726.79499999999996</v>
      </c>
      <c r="M4901" s="17">
        <v>58.143599999999999</v>
      </c>
      <c r="N4901" s="17">
        <v>31.433</v>
      </c>
      <c r="O4901" s="18">
        <f t="shared" si="155"/>
        <v>26.710599999999999</v>
      </c>
      <c r="P4901" s="17"/>
    </row>
    <row r="4902" spans="1:17" x14ac:dyDescent="0.2">
      <c r="A4902" s="5">
        <f t="shared" si="154"/>
        <v>2</v>
      </c>
      <c r="B4902" s="15">
        <v>46006</v>
      </c>
      <c r="C4902" t="s">
        <v>36</v>
      </c>
      <c r="D4902" t="s">
        <v>49</v>
      </c>
      <c r="E4902" t="s">
        <v>66</v>
      </c>
      <c r="H4902" t="s">
        <v>35</v>
      </c>
      <c r="I4902" t="s">
        <v>42</v>
      </c>
      <c r="J4902" t="s">
        <v>52</v>
      </c>
      <c r="K4902" s="16">
        <v>10</v>
      </c>
      <c r="L4902" s="17">
        <v>671.51900000000001</v>
      </c>
      <c r="M4902" s="17">
        <v>53.721519999999998</v>
      </c>
      <c r="N4902" s="17">
        <v>28.290000000000003</v>
      </c>
      <c r="O4902" s="18">
        <f t="shared" si="155"/>
        <v>25.431519999999995</v>
      </c>
      <c r="P4902" s="17"/>
    </row>
    <row r="4903" spans="1:17" x14ac:dyDescent="0.2">
      <c r="A4903" s="5">
        <f t="shared" si="154"/>
        <v>2</v>
      </c>
      <c r="B4903" s="15">
        <v>46006</v>
      </c>
      <c r="C4903" t="s">
        <v>44</v>
      </c>
      <c r="D4903" t="s">
        <v>49</v>
      </c>
      <c r="E4903" t="s">
        <v>66</v>
      </c>
      <c r="H4903" t="s">
        <v>73</v>
      </c>
      <c r="I4903" t="s">
        <v>2</v>
      </c>
      <c r="J4903" t="s">
        <v>117</v>
      </c>
      <c r="K4903" s="16">
        <v>15</v>
      </c>
      <c r="L4903" s="17">
        <v>537.649</v>
      </c>
      <c r="M4903" s="17">
        <v>43.011920000000003</v>
      </c>
      <c r="N4903" s="17">
        <v>38.186</v>
      </c>
      <c r="O4903" s="18">
        <f t="shared" si="155"/>
        <v>4.8259200000000035</v>
      </c>
      <c r="P4903" s="17"/>
    </row>
    <row r="4904" spans="1:17" x14ac:dyDescent="0.2">
      <c r="A4904" s="5">
        <f t="shared" si="154"/>
        <v>2</v>
      </c>
      <c r="B4904" s="15">
        <v>46006</v>
      </c>
      <c r="C4904" t="s">
        <v>46</v>
      </c>
      <c r="D4904" t="s">
        <v>49</v>
      </c>
      <c r="E4904" t="s">
        <v>66</v>
      </c>
      <c r="H4904" t="s">
        <v>45</v>
      </c>
      <c r="I4904" t="s">
        <v>2</v>
      </c>
      <c r="J4904" t="s">
        <v>52</v>
      </c>
      <c r="K4904" s="16">
        <v>13</v>
      </c>
      <c r="L4904" s="17">
        <v>619.14300000000003</v>
      </c>
      <c r="M4904" s="17">
        <v>49.531440000000003</v>
      </c>
      <c r="N4904" s="17">
        <v>22.07</v>
      </c>
      <c r="O4904" s="18">
        <f t="shared" si="155"/>
        <v>27.461440000000003</v>
      </c>
      <c r="P4904" s="17"/>
      <c r="Q4904" t="s">
        <v>2</v>
      </c>
    </row>
    <row r="4905" spans="1:17" x14ac:dyDescent="0.2">
      <c r="A4905" s="5">
        <f t="shared" si="154"/>
        <v>2</v>
      </c>
      <c r="B4905" s="15">
        <v>46006</v>
      </c>
      <c r="C4905" t="s">
        <v>48</v>
      </c>
      <c r="D4905" t="s">
        <v>49</v>
      </c>
      <c r="E4905" t="s">
        <v>66</v>
      </c>
      <c r="H4905" t="s">
        <v>35</v>
      </c>
      <c r="I4905" t="s">
        <v>39</v>
      </c>
      <c r="J4905" t="s">
        <v>117</v>
      </c>
      <c r="K4905" s="16">
        <v>7</v>
      </c>
      <c r="L4905" s="17">
        <v>413.38299999999998</v>
      </c>
      <c r="M4905" s="17">
        <v>33.070639999999997</v>
      </c>
      <c r="N4905" s="17">
        <v>46.664000000000001</v>
      </c>
      <c r="O4905" s="18">
        <f t="shared" si="155"/>
        <v>-13.593360000000004</v>
      </c>
      <c r="P4905" s="17"/>
    </row>
    <row r="4906" spans="1:17" x14ac:dyDescent="0.2">
      <c r="A4906" s="5">
        <f t="shared" si="154"/>
        <v>2</v>
      </c>
      <c r="B4906" s="15">
        <v>46006</v>
      </c>
      <c r="C4906" t="s">
        <v>55</v>
      </c>
      <c r="D4906" t="s">
        <v>49</v>
      </c>
      <c r="E4906" t="s">
        <v>66</v>
      </c>
      <c r="H4906" t="s">
        <v>35</v>
      </c>
      <c r="I4906" t="s">
        <v>2</v>
      </c>
      <c r="J4906" t="s">
        <v>68</v>
      </c>
      <c r="K4906" s="16">
        <v>10</v>
      </c>
      <c r="L4906" s="17">
        <v>355.09100000000001</v>
      </c>
      <c r="M4906" s="17">
        <v>28.40728</v>
      </c>
      <c r="N4906" s="17">
        <v>18.879000000000001</v>
      </c>
      <c r="O4906" s="18">
        <f t="shared" si="155"/>
        <v>9.5282799999999988</v>
      </c>
      <c r="P4906" s="17"/>
    </row>
    <row r="4907" spans="1:17" x14ac:dyDescent="0.2">
      <c r="A4907" s="5">
        <f t="shared" si="154"/>
        <v>3</v>
      </c>
      <c r="B4907" s="15">
        <v>46007</v>
      </c>
      <c r="C4907" t="s">
        <v>32</v>
      </c>
      <c r="D4907" t="s">
        <v>33</v>
      </c>
      <c r="E4907" t="s">
        <v>50</v>
      </c>
      <c r="H4907" t="s">
        <v>35</v>
      </c>
      <c r="I4907" t="s">
        <v>42</v>
      </c>
      <c r="J4907" t="s">
        <v>43</v>
      </c>
      <c r="K4907" s="16">
        <v>7</v>
      </c>
      <c r="L4907" s="17">
        <v>291.64999999999998</v>
      </c>
      <c r="M4907" s="17">
        <v>23.331999999999997</v>
      </c>
      <c r="N4907" s="17">
        <v>37.898000000000003</v>
      </c>
      <c r="O4907" s="18">
        <f t="shared" si="155"/>
        <v>-14.566000000000006</v>
      </c>
      <c r="P4907" s="17"/>
    </row>
    <row r="4908" spans="1:17" x14ac:dyDescent="0.2">
      <c r="A4908" s="5">
        <f t="shared" si="154"/>
        <v>3</v>
      </c>
      <c r="B4908" s="15">
        <v>46007</v>
      </c>
      <c r="C4908" t="s">
        <v>39</v>
      </c>
      <c r="D4908" t="s">
        <v>33</v>
      </c>
      <c r="E4908" t="s">
        <v>50</v>
      </c>
      <c r="H4908" t="s">
        <v>35</v>
      </c>
      <c r="I4908" t="s">
        <v>36</v>
      </c>
      <c r="J4908" t="s">
        <v>52</v>
      </c>
      <c r="K4908" s="16">
        <v>8</v>
      </c>
      <c r="L4908" s="17">
        <v>404.55500000000001</v>
      </c>
      <c r="M4908" s="17">
        <v>32.364400000000003</v>
      </c>
      <c r="N4908" s="17">
        <v>38.814999999999998</v>
      </c>
      <c r="O4908" s="18">
        <f t="shared" si="155"/>
        <v>-6.4505999999999943</v>
      </c>
      <c r="P4908" s="17"/>
    </row>
    <row r="4909" spans="1:17" x14ac:dyDescent="0.2">
      <c r="A4909" s="5">
        <f t="shared" si="154"/>
        <v>3</v>
      </c>
      <c r="B4909" s="15">
        <v>46007</v>
      </c>
      <c r="C4909" t="s">
        <v>42</v>
      </c>
      <c r="D4909" t="s">
        <v>33</v>
      </c>
      <c r="E4909" t="s">
        <v>50</v>
      </c>
      <c r="H4909" t="s">
        <v>35</v>
      </c>
      <c r="I4909" t="s">
        <v>39</v>
      </c>
      <c r="J4909" t="s">
        <v>43</v>
      </c>
      <c r="K4909" s="16">
        <v>11</v>
      </c>
      <c r="L4909" s="17">
        <v>418.02600000000001</v>
      </c>
      <c r="M4909" s="17">
        <v>33.442080000000004</v>
      </c>
      <c r="N4909" s="17">
        <v>37.781999999999996</v>
      </c>
      <c r="O4909" s="18">
        <f t="shared" si="155"/>
        <v>-4.3399199999999922</v>
      </c>
      <c r="P4909" s="17"/>
    </row>
    <row r="4910" spans="1:17" x14ac:dyDescent="0.2">
      <c r="A4910" s="5">
        <f t="shared" si="154"/>
        <v>3</v>
      </c>
      <c r="B4910" s="15">
        <v>46007</v>
      </c>
      <c r="C4910" t="s">
        <v>36</v>
      </c>
      <c r="D4910" t="s">
        <v>33</v>
      </c>
      <c r="E4910" t="s">
        <v>50</v>
      </c>
      <c r="F4910" t="s">
        <v>53</v>
      </c>
      <c r="H4910" t="s">
        <v>54</v>
      </c>
      <c r="I4910" t="s">
        <v>2</v>
      </c>
      <c r="J4910" t="s">
        <v>40</v>
      </c>
      <c r="K4910" s="16">
        <v>14</v>
      </c>
      <c r="L4910" s="17">
        <v>5806.0709999999999</v>
      </c>
      <c r="M4910" s="17">
        <v>464.48568</v>
      </c>
      <c r="N4910" s="17">
        <v>95.528999999999996</v>
      </c>
      <c r="O4910" s="18">
        <f t="shared" si="155"/>
        <v>368.95668000000001</v>
      </c>
      <c r="P4910" s="17"/>
    </row>
    <row r="4911" spans="1:17" x14ac:dyDescent="0.2">
      <c r="A4911" s="5">
        <f t="shared" si="154"/>
        <v>3</v>
      </c>
      <c r="B4911" s="15">
        <v>46007</v>
      </c>
      <c r="C4911" t="s">
        <v>44</v>
      </c>
      <c r="D4911" t="s">
        <v>33</v>
      </c>
      <c r="E4911" t="s">
        <v>50</v>
      </c>
      <c r="H4911" t="s">
        <v>35</v>
      </c>
      <c r="I4911" t="s">
        <v>36</v>
      </c>
      <c r="J4911" t="s">
        <v>40</v>
      </c>
      <c r="K4911" s="16">
        <v>11</v>
      </c>
      <c r="L4911" s="17">
        <v>659.072</v>
      </c>
      <c r="M4911" s="17">
        <v>52.725760000000001</v>
      </c>
      <c r="N4911" s="17">
        <v>37.533000000000001</v>
      </c>
      <c r="O4911" s="18">
        <f t="shared" si="155"/>
        <v>15.19276</v>
      </c>
      <c r="P4911" s="17"/>
    </row>
    <row r="4912" spans="1:17" x14ac:dyDescent="0.2">
      <c r="A4912" s="5">
        <f t="shared" si="154"/>
        <v>3</v>
      </c>
      <c r="B4912" s="15">
        <v>46007</v>
      </c>
      <c r="C4912" t="s">
        <v>46</v>
      </c>
      <c r="D4912" t="s">
        <v>49</v>
      </c>
      <c r="E4912" t="s">
        <v>50</v>
      </c>
      <c r="H4912" t="s">
        <v>54</v>
      </c>
      <c r="I4912" t="s">
        <v>36</v>
      </c>
      <c r="J4912" t="s">
        <v>146</v>
      </c>
      <c r="K4912" s="16">
        <v>15</v>
      </c>
      <c r="L4912" s="17">
        <v>734.67200000000003</v>
      </c>
      <c r="M4912" s="17">
        <v>58.773760000000003</v>
      </c>
      <c r="N4912" s="17">
        <v>27.39</v>
      </c>
      <c r="O4912" s="18">
        <f t="shared" si="155"/>
        <v>31.383760000000002</v>
      </c>
      <c r="P4912" s="17"/>
    </row>
    <row r="4913" spans="1:17" x14ac:dyDescent="0.2">
      <c r="A4913" s="5">
        <f t="shared" si="154"/>
        <v>3</v>
      </c>
      <c r="B4913" s="15">
        <v>46007</v>
      </c>
      <c r="C4913" t="s">
        <v>48</v>
      </c>
      <c r="D4913" t="s">
        <v>33</v>
      </c>
      <c r="E4913" t="s">
        <v>50</v>
      </c>
      <c r="H4913" t="s">
        <v>54</v>
      </c>
      <c r="I4913" t="s">
        <v>2</v>
      </c>
      <c r="J4913" t="s">
        <v>43</v>
      </c>
      <c r="K4913" s="16">
        <v>11</v>
      </c>
      <c r="L4913" s="17">
        <v>672.43700000000001</v>
      </c>
      <c r="M4913" s="17">
        <v>53.794960000000003</v>
      </c>
      <c r="N4913" s="17">
        <v>43.186999999999998</v>
      </c>
      <c r="O4913" s="18">
        <f t="shared" si="155"/>
        <v>10.607960000000006</v>
      </c>
      <c r="P4913" s="17"/>
    </row>
    <row r="4914" spans="1:17" x14ac:dyDescent="0.2">
      <c r="A4914" s="5">
        <f t="shared" si="154"/>
        <v>3</v>
      </c>
      <c r="B4914" s="15">
        <v>46007</v>
      </c>
      <c r="C4914" t="s">
        <v>55</v>
      </c>
      <c r="D4914" t="s">
        <v>49</v>
      </c>
      <c r="E4914" t="s">
        <v>50</v>
      </c>
      <c r="H4914" t="s">
        <v>54</v>
      </c>
      <c r="I4914" t="s">
        <v>42</v>
      </c>
      <c r="J4914" t="s">
        <v>146</v>
      </c>
      <c r="K4914" s="16">
        <v>15</v>
      </c>
      <c r="L4914" s="17">
        <v>916.86199999999997</v>
      </c>
      <c r="M4914" s="17">
        <v>73.348960000000005</v>
      </c>
      <c r="N4914" s="17">
        <v>36.057000000000002</v>
      </c>
      <c r="O4914" s="18">
        <f t="shared" si="155"/>
        <v>37.291960000000003</v>
      </c>
      <c r="P4914" s="17"/>
    </row>
    <row r="4915" spans="1:17" x14ac:dyDescent="0.2">
      <c r="A4915" s="5">
        <f t="shared" si="154"/>
        <v>3</v>
      </c>
      <c r="B4915" s="15">
        <v>46007</v>
      </c>
      <c r="C4915" t="s">
        <v>32</v>
      </c>
      <c r="D4915" t="s">
        <v>49</v>
      </c>
      <c r="E4915" t="s">
        <v>56</v>
      </c>
      <c r="H4915" t="s">
        <v>54</v>
      </c>
      <c r="I4915" t="s">
        <v>36</v>
      </c>
      <c r="J4915" t="s">
        <v>57</v>
      </c>
      <c r="K4915" s="16">
        <v>11</v>
      </c>
      <c r="L4915" s="17">
        <v>748.71199999999999</v>
      </c>
      <c r="M4915" s="17">
        <v>59.89696</v>
      </c>
      <c r="N4915" s="17">
        <v>23.195</v>
      </c>
      <c r="O4915" s="18">
        <f t="shared" si="155"/>
        <v>36.70196</v>
      </c>
      <c r="P4915" s="17"/>
      <c r="Q4915" t="s">
        <v>2</v>
      </c>
    </row>
    <row r="4916" spans="1:17" x14ac:dyDescent="0.2">
      <c r="A4916" s="5">
        <f t="shared" si="154"/>
        <v>3</v>
      </c>
      <c r="B4916" s="15">
        <v>46007</v>
      </c>
      <c r="C4916" t="s">
        <v>39</v>
      </c>
      <c r="D4916" t="s">
        <v>49</v>
      </c>
      <c r="E4916" t="s">
        <v>56</v>
      </c>
      <c r="H4916" t="s">
        <v>35</v>
      </c>
      <c r="I4916" t="s">
        <v>39</v>
      </c>
      <c r="J4916" t="s">
        <v>57</v>
      </c>
      <c r="K4916" s="16">
        <v>10</v>
      </c>
      <c r="L4916" s="17">
        <v>564.32299999999998</v>
      </c>
      <c r="M4916" s="17">
        <v>45.14584</v>
      </c>
      <c r="N4916" s="17">
        <v>34.053000000000004</v>
      </c>
      <c r="O4916" s="18">
        <f t="shared" si="155"/>
        <v>11.092839999999995</v>
      </c>
      <c r="P4916" s="17"/>
    </row>
    <row r="4917" spans="1:17" x14ac:dyDescent="0.2">
      <c r="A4917" s="5">
        <f t="shared" si="154"/>
        <v>3</v>
      </c>
      <c r="B4917" s="15">
        <v>46007</v>
      </c>
      <c r="C4917" t="s">
        <v>42</v>
      </c>
      <c r="D4917" t="s">
        <v>49</v>
      </c>
      <c r="E4917" t="s">
        <v>56</v>
      </c>
      <c r="H4917" t="s">
        <v>54</v>
      </c>
      <c r="I4917" t="s">
        <v>36</v>
      </c>
      <c r="J4917" t="s">
        <v>57</v>
      </c>
      <c r="K4917" s="16">
        <v>11</v>
      </c>
      <c r="L4917" s="17">
        <v>671.39700000000005</v>
      </c>
      <c r="M4917" s="17">
        <v>53.711760000000005</v>
      </c>
      <c r="N4917" s="17">
        <v>26.55</v>
      </c>
      <c r="O4917" s="18">
        <f t="shared" si="155"/>
        <v>27.161760000000005</v>
      </c>
      <c r="P4917" s="17"/>
      <c r="Q4917" t="s">
        <v>2</v>
      </c>
    </row>
    <row r="4918" spans="1:17" x14ac:dyDescent="0.2">
      <c r="A4918" s="5">
        <f t="shared" si="154"/>
        <v>3</v>
      </c>
      <c r="B4918" s="15">
        <v>46007</v>
      </c>
      <c r="C4918" t="s">
        <v>36</v>
      </c>
      <c r="D4918" t="s">
        <v>49</v>
      </c>
      <c r="E4918" t="s">
        <v>56</v>
      </c>
      <c r="H4918" t="s">
        <v>51</v>
      </c>
      <c r="I4918" t="s">
        <v>2</v>
      </c>
      <c r="J4918" t="s">
        <v>52</v>
      </c>
      <c r="K4918" s="16">
        <v>10</v>
      </c>
      <c r="L4918" s="17">
        <v>665.78300000000002</v>
      </c>
      <c r="M4918" s="17">
        <v>53.262640000000005</v>
      </c>
      <c r="N4918" s="17">
        <v>29.677999999999997</v>
      </c>
      <c r="O4918" s="18">
        <f t="shared" si="155"/>
        <v>23.584640000000007</v>
      </c>
      <c r="P4918" s="17"/>
    </row>
    <row r="4919" spans="1:17" x14ac:dyDescent="0.2">
      <c r="A4919" s="5">
        <f t="shared" si="154"/>
        <v>3</v>
      </c>
      <c r="B4919" s="15">
        <v>46007</v>
      </c>
      <c r="C4919" t="s">
        <v>44</v>
      </c>
      <c r="D4919" t="s">
        <v>49</v>
      </c>
      <c r="E4919" t="s">
        <v>56</v>
      </c>
      <c r="H4919" t="s">
        <v>45</v>
      </c>
      <c r="I4919" t="s">
        <v>2</v>
      </c>
      <c r="J4919" t="s">
        <v>117</v>
      </c>
      <c r="K4919" s="16">
        <v>9</v>
      </c>
      <c r="L4919" s="17">
        <v>548.12699999999995</v>
      </c>
      <c r="M4919" s="17">
        <v>43.850159999999995</v>
      </c>
      <c r="N4919" s="17">
        <v>23.73</v>
      </c>
      <c r="O4919" s="18">
        <f t="shared" si="155"/>
        <v>20.120159999999995</v>
      </c>
      <c r="P4919" s="17"/>
    </row>
    <row r="4920" spans="1:17" x14ac:dyDescent="0.2">
      <c r="A4920" s="5">
        <f t="shared" si="154"/>
        <v>3</v>
      </c>
      <c r="B4920" s="15">
        <v>46007</v>
      </c>
      <c r="C4920" t="s">
        <v>46</v>
      </c>
      <c r="D4920" t="s">
        <v>49</v>
      </c>
      <c r="E4920" t="s">
        <v>56</v>
      </c>
      <c r="H4920" t="s">
        <v>54</v>
      </c>
      <c r="I4920" t="s">
        <v>2</v>
      </c>
      <c r="J4920" t="s">
        <v>52</v>
      </c>
      <c r="K4920" s="16">
        <v>10</v>
      </c>
      <c r="L4920" s="17">
        <v>474.04300000000001</v>
      </c>
      <c r="M4920" s="17">
        <v>37.923439999999999</v>
      </c>
      <c r="N4920" s="17">
        <v>37.495999999999995</v>
      </c>
      <c r="O4920" s="18">
        <f t="shared" si="155"/>
        <v>0.42744000000000426</v>
      </c>
      <c r="P4920" s="17"/>
    </row>
    <row r="4921" spans="1:17" x14ac:dyDescent="0.2">
      <c r="A4921" s="5">
        <f t="shared" si="154"/>
        <v>3</v>
      </c>
      <c r="B4921" s="15">
        <v>46007</v>
      </c>
      <c r="C4921" t="s">
        <v>48</v>
      </c>
      <c r="D4921" t="s">
        <v>49</v>
      </c>
      <c r="E4921" t="s">
        <v>56</v>
      </c>
      <c r="H4921" t="s">
        <v>54</v>
      </c>
      <c r="I4921" t="s">
        <v>42</v>
      </c>
      <c r="J4921" t="s">
        <v>57</v>
      </c>
      <c r="K4921" s="16">
        <v>9</v>
      </c>
      <c r="L4921" s="17">
        <v>402.346</v>
      </c>
      <c r="M4921" s="17">
        <v>32.18768</v>
      </c>
      <c r="N4921" s="17">
        <v>30.732999999999997</v>
      </c>
      <c r="O4921" s="18">
        <f t="shared" si="155"/>
        <v>1.4546800000000033</v>
      </c>
      <c r="P4921" s="17"/>
    </row>
    <row r="4922" spans="1:17" x14ac:dyDescent="0.2">
      <c r="A4922" s="5">
        <f t="shared" si="154"/>
        <v>3</v>
      </c>
      <c r="B4922" s="15">
        <v>46007</v>
      </c>
      <c r="C4922" t="s">
        <v>55</v>
      </c>
      <c r="D4922" t="s">
        <v>49</v>
      </c>
      <c r="E4922" t="s">
        <v>56</v>
      </c>
      <c r="H4922" t="s">
        <v>35</v>
      </c>
      <c r="I4922" t="s">
        <v>36</v>
      </c>
      <c r="J4922" t="s">
        <v>57</v>
      </c>
      <c r="K4922" s="16">
        <v>7</v>
      </c>
      <c r="L4922" s="17">
        <v>263.39800000000002</v>
      </c>
      <c r="M4922" s="17">
        <v>21.071840000000002</v>
      </c>
      <c r="N4922" s="17">
        <v>16.760000000000002</v>
      </c>
      <c r="O4922" s="18">
        <f t="shared" si="155"/>
        <v>4.3118400000000001</v>
      </c>
      <c r="P4922" s="17"/>
    </row>
    <row r="4923" spans="1:17" x14ac:dyDescent="0.2">
      <c r="A4923" s="5">
        <f t="shared" si="154"/>
        <v>4</v>
      </c>
      <c r="B4923" s="15">
        <v>46008</v>
      </c>
      <c r="C4923" t="s">
        <v>32</v>
      </c>
      <c r="D4923" t="s">
        <v>33</v>
      </c>
      <c r="E4923" t="s">
        <v>34</v>
      </c>
      <c r="H4923" t="s">
        <v>35</v>
      </c>
      <c r="I4923" t="s">
        <v>32</v>
      </c>
      <c r="J4923" t="s">
        <v>52</v>
      </c>
      <c r="K4923" s="16">
        <v>7</v>
      </c>
      <c r="L4923" s="17">
        <v>252.95699999999999</v>
      </c>
      <c r="M4923" s="17">
        <v>20.236560000000001</v>
      </c>
      <c r="N4923" s="17">
        <v>53.216999999999999</v>
      </c>
      <c r="O4923" s="18">
        <f t="shared" si="155"/>
        <v>-32.980440000000002</v>
      </c>
      <c r="P4923" s="17"/>
    </row>
    <row r="4924" spans="1:17" x14ac:dyDescent="0.2">
      <c r="A4924" s="5">
        <f t="shared" si="154"/>
        <v>4</v>
      </c>
      <c r="B4924" s="15">
        <v>46008</v>
      </c>
      <c r="C4924" t="s">
        <v>39</v>
      </c>
      <c r="D4924" t="s">
        <v>33</v>
      </c>
      <c r="E4924" t="s">
        <v>34</v>
      </c>
      <c r="H4924" t="s">
        <v>35</v>
      </c>
      <c r="I4924" t="s">
        <v>32</v>
      </c>
      <c r="J4924" t="s">
        <v>52</v>
      </c>
      <c r="K4924" s="16">
        <v>7</v>
      </c>
      <c r="L4924" s="17">
        <v>324.03100000000001</v>
      </c>
      <c r="M4924" s="17">
        <v>25.92248</v>
      </c>
      <c r="N4924" s="17">
        <v>52.2</v>
      </c>
      <c r="O4924" s="18">
        <f t="shared" si="155"/>
        <v>-26.277520000000003</v>
      </c>
      <c r="P4924" s="17"/>
    </row>
    <row r="4925" spans="1:17" x14ac:dyDescent="0.2">
      <c r="A4925" s="5">
        <f t="shared" si="154"/>
        <v>4</v>
      </c>
      <c r="B4925" s="15">
        <v>46008</v>
      </c>
      <c r="C4925" t="s">
        <v>42</v>
      </c>
      <c r="D4925" t="s">
        <v>33</v>
      </c>
      <c r="E4925" t="s">
        <v>34</v>
      </c>
      <c r="H4925" t="s">
        <v>62</v>
      </c>
      <c r="I4925" t="s">
        <v>2</v>
      </c>
      <c r="J4925" t="s">
        <v>57</v>
      </c>
      <c r="K4925" s="16">
        <v>6</v>
      </c>
      <c r="L4925" s="17">
        <v>290.02499999999998</v>
      </c>
      <c r="M4925" s="17">
        <v>23.201999999999998</v>
      </c>
      <c r="N4925" s="17">
        <v>71.738</v>
      </c>
      <c r="O4925" s="18">
        <f t="shared" si="155"/>
        <v>-48.536000000000001</v>
      </c>
      <c r="P4925" s="17"/>
    </row>
    <row r="4926" spans="1:17" x14ac:dyDescent="0.2">
      <c r="A4926" s="5">
        <f t="shared" si="154"/>
        <v>4</v>
      </c>
      <c r="B4926" s="15">
        <v>46008</v>
      </c>
      <c r="C4926" t="s">
        <v>36</v>
      </c>
      <c r="D4926" t="s">
        <v>33</v>
      </c>
      <c r="E4926" t="s">
        <v>34</v>
      </c>
      <c r="H4926" t="s">
        <v>35</v>
      </c>
      <c r="I4926" t="s">
        <v>32</v>
      </c>
      <c r="J4926" t="s">
        <v>43</v>
      </c>
      <c r="K4926" s="16">
        <v>7</v>
      </c>
      <c r="L4926" s="17">
        <v>327.87</v>
      </c>
      <c r="M4926" s="17">
        <v>26.229600000000001</v>
      </c>
      <c r="N4926" s="17">
        <v>68.864000000000004</v>
      </c>
      <c r="O4926" s="18">
        <f t="shared" si="155"/>
        <v>-42.634399999999999</v>
      </c>
      <c r="P4926" s="17"/>
    </row>
    <row r="4927" spans="1:17" x14ac:dyDescent="0.2">
      <c r="A4927" s="5">
        <f t="shared" si="154"/>
        <v>4</v>
      </c>
      <c r="B4927" s="15">
        <v>46008</v>
      </c>
      <c r="C4927" t="s">
        <v>44</v>
      </c>
      <c r="D4927" t="s">
        <v>33</v>
      </c>
      <c r="E4927" t="s">
        <v>34</v>
      </c>
      <c r="H4927" t="s">
        <v>45</v>
      </c>
      <c r="I4927" t="s">
        <v>2</v>
      </c>
      <c r="J4927" t="s">
        <v>43</v>
      </c>
      <c r="K4927" s="16">
        <v>7</v>
      </c>
      <c r="L4927" s="17">
        <v>417.05</v>
      </c>
      <c r="M4927" s="17">
        <v>33.364000000000004</v>
      </c>
      <c r="N4927" s="17">
        <v>21.68</v>
      </c>
      <c r="O4927" s="18">
        <f t="shared" si="155"/>
        <v>11.684000000000005</v>
      </c>
      <c r="P4927" s="17"/>
    </row>
    <row r="4928" spans="1:17" x14ac:dyDescent="0.2">
      <c r="A4928" s="5">
        <f t="shared" si="154"/>
        <v>4</v>
      </c>
      <c r="B4928" s="15">
        <v>46008</v>
      </c>
      <c r="C4928" t="s">
        <v>46</v>
      </c>
      <c r="D4928" t="s">
        <v>33</v>
      </c>
      <c r="E4928" t="s">
        <v>34</v>
      </c>
      <c r="H4928" t="s">
        <v>35</v>
      </c>
      <c r="I4928" t="s">
        <v>42</v>
      </c>
      <c r="J4928" t="s">
        <v>52</v>
      </c>
      <c r="K4928" s="16">
        <v>10</v>
      </c>
      <c r="L4928" s="17">
        <v>494.09800000000001</v>
      </c>
      <c r="M4928" s="17">
        <v>39.527840000000005</v>
      </c>
      <c r="N4928" s="17">
        <v>45.351000000000006</v>
      </c>
      <c r="O4928" s="18">
        <f t="shared" si="155"/>
        <v>-5.8231600000000014</v>
      </c>
      <c r="P4928" s="17"/>
    </row>
    <row r="4929" spans="1:17" x14ac:dyDescent="0.2">
      <c r="A4929" s="5">
        <f t="shared" si="154"/>
        <v>4</v>
      </c>
      <c r="B4929" s="15">
        <v>46008</v>
      </c>
      <c r="C4929" t="s">
        <v>48</v>
      </c>
      <c r="D4929" t="s">
        <v>33</v>
      </c>
      <c r="E4929" t="s">
        <v>34</v>
      </c>
      <c r="H4929" t="s">
        <v>35</v>
      </c>
      <c r="I4929" t="s">
        <v>42</v>
      </c>
      <c r="J4929" t="s">
        <v>68</v>
      </c>
      <c r="K4929" s="16">
        <v>13</v>
      </c>
      <c r="L4929" s="17">
        <v>563.79</v>
      </c>
      <c r="M4929" s="17">
        <v>45.103200000000001</v>
      </c>
      <c r="N4929" s="17">
        <v>44.329000000000001</v>
      </c>
      <c r="O4929" s="18">
        <f t="shared" si="155"/>
        <v>0.77420000000000044</v>
      </c>
      <c r="P4929" s="17"/>
    </row>
    <row r="4930" spans="1:17" x14ac:dyDescent="0.2">
      <c r="A4930" s="5">
        <f t="shared" si="154"/>
        <v>4</v>
      </c>
      <c r="B4930" s="15">
        <v>46008</v>
      </c>
      <c r="C4930" t="s">
        <v>55</v>
      </c>
      <c r="D4930" t="s">
        <v>33</v>
      </c>
      <c r="E4930" t="s">
        <v>34</v>
      </c>
      <c r="H4930" t="s">
        <v>54</v>
      </c>
      <c r="I4930" t="s">
        <v>2</v>
      </c>
      <c r="J4930" t="s">
        <v>43</v>
      </c>
      <c r="K4930" s="16">
        <v>16</v>
      </c>
      <c r="L4930" s="17">
        <v>714.58399999999995</v>
      </c>
      <c r="M4930" s="17">
        <v>57.166719999999998</v>
      </c>
      <c r="N4930" s="17">
        <v>42.174999999999997</v>
      </c>
      <c r="O4930" s="18">
        <f t="shared" si="155"/>
        <v>14.991720000000001</v>
      </c>
      <c r="P4930" s="17"/>
    </row>
    <row r="4931" spans="1:17" x14ac:dyDescent="0.2">
      <c r="A4931" s="5">
        <f t="shared" si="154"/>
        <v>4</v>
      </c>
      <c r="B4931" s="15">
        <v>46008</v>
      </c>
      <c r="C4931" t="s">
        <v>32</v>
      </c>
      <c r="D4931" t="s">
        <v>49</v>
      </c>
      <c r="E4931" t="s">
        <v>58</v>
      </c>
      <c r="H4931" t="s">
        <v>45</v>
      </c>
      <c r="I4931" t="s">
        <v>36</v>
      </c>
      <c r="J4931" t="s">
        <v>57</v>
      </c>
      <c r="K4931" s="16">
        <v>10</v>
      </c>
      <c r="L4931" s="17">
        <v>785.18</v>
      </c>
      <c r="M4931" s="17">
        <v>62.814399999999999</v>
      </c>
      <c r="N4931" s="17">
        <v>22.9</v>
      </c>
      <c r="O4931" s="18">
        <f t="shared" si="155"/>
        <v>39.914400000000001</v>
      </c>
      <c r="P4931" s="17"/>
    </row>
    <row r="4932" spans="1:17" x14ac:dyDescent="0.2">
      <c r="A4932" s="5">
        <f t="shared" si="154"/>
        <v>4</v>
      </c>
      <c r="B4932" s="15">
        <v>46008</v>
      </c>
      <c r="C4932" t="s">
        <v>39</v>
      </c>
      <c r="D4932" t="s">
        <v>49</v>
      </c>
      <c r="E4932" t="s">
        <v>58</v>
      </c>
      <c r="H4932" t="s">
        <v>45</v>
      </c>
      <c r="I4932" t="s">
        <v>2</v>
      </c>
      <c r="J4932" t="s">
        <v>52</v>
      </c>
      <c r="K4932" s="16">
        <v>9</v>
      </c>
      <c r="L4932" s="17">
        <v>674.56600000000003</v>
      </c>
      <c r="M4932" s="17">
        <v>53.965280000000007</v>
      </c>
      <c r="N4932" s="17">
        <v>42.35</v>
      </c>
      <c r="O4932" s="18">
        <f t="shared" si="155"/>
        <v>11.615280000000006</v>
      </c>
      <c r="P4932" s="17"/>
    </row>
    <row r="4933" spans="1:17" x14ac:dyDescent="0.2">
      <c r="A4933" s="5">
        <f t="shared" si="154"/>
        <v>4</v>
      </c>
      <c r="B4933" s="15">
        <v>46008</v>
      </c>
      <c r="C4933" t="s">
        <v>42</v>
      </c>
      <c r="D4933" t="s">
        <v>49</v>
      </c>
      <c r="E4933" t="s">
        <v>58</v>
      </c>
      <c r="H4933" t="s">
        <v>45</v>
      </c>
      <c r="I4933" t="s">
        <v>2</v>
      </c>
      <c r="J4933" t="s">
        <v>117</v>
      </c>
      <c r="K4933" s="16">
        <v>14</v>
      </c>
      <c r="L4933" s="17">
        <v>762.14599999999996</v>
      </c>
      <c r="M4933" s="17">
        <v>60.971679999999999</v>
      </c>
      <c r="N4933" s="17">
        <v>33.82</v>
      </c>
      <c r="O4933" s="18">
        <f t="shared" si="155"/>
        <v>27.151679999999999</v>
      </c>
      <c r="P4933" s="17"/>
    </row>
    <row r="4934" spans="1:17" x14ac:dyDescent="0.2">
      <c r="A4934" s="5">
        <f t="shared" si="154"/>
        <v>4</v>
      </c>
      <c r="B4934" s="15">
        <v>46008</v>
      </c>
      <c r="C4934" t="s">
        <v>36</v>
      </c>
      <c r="D4934" t="s">
        <v>49</v>
      </c>
      <c r="E4934" t="s">
        <v>58</v>
      </c>
      <c r="H4934" t="s">
        <v>51</v>
      </c>
      <c r="I4934" t="s">
        <v>2</v>
      </c>
      <c r="J4934" t="s">
        <v>52</v>
      </c>
      <c r="K4934" s="16">
        <v>15</v>
      </c>
      <c r="L4934" s="17">
        <v>766.60699999999997</v>
      </c>
      <c r="M4934" s="17">
        <v>61.328559999999996</v>
      </c>
      <c r="N4934" s="17">
        <v>35.183</v>
      </c>
      <c r="O4934" s="18">
        <f t="shared" si="155"/>
        <v>26.145559999999996</v>
      </c>
      <c r="P4934" s="17"/>
    </row>
    <row r="4935" spans="1:17" x14ac:dyDescent="0.2">
      <c r="A4935" s="5">
        <f t="shared" si="154"/>
        <v>4</v>
      </c>
      <c r="B4935" s="15">
        <v>46008</v>
      </c>
      <c r="C4935" t="s">
        <v>44</v>
      </c>
      <c r="D4935" t="s">
        <v>49</v>
      </c>
      <c r="E4935" t="s">
        <v>58</v>
      </c>
      <c r="H4935" t="s">
        <v>54</v>
      </c>
      <c r="I4935" t="s">
        <v>36</v>
      </c>
      <c r="J4935" t="s">
        <v>57</v>
      </c>
      <c r="K4935" s="16">
        <v>14</v>
      </c>
      <c r="L4935" s="17">
        <v>656.97400000000005</v>
      </c>
      <c r="M4935" s="17">
        <v>52.557920000000003</v>
      </c>
      <c r="N4935" s="17">
        <v>22.541</v>
      </c>
      <c r="O4935" s="18">
        <f t="shared" si="155"/>
        <v>30.016920000000002</v>
      </c>
      <c r="P4935" s="17"/>
    </row>
    <row r="4936" spans="1:17" x14ac:dyDescent="0.2">
      <c r="A4936" s="5">
        <f t="shared" si="154"/>
        <v>4</v>
      </c>
      <c r="B4936" s="15">
        <v>46008</v>
      </c>
      <c r="C4936" t="s">
        <v>46</v>
      </c>
      <c r="D4936" t="s">
        <v>49</v>
      </c>
      <c r="E4936" t="s">
        <v>58</v>
      </c>
      <c r="H4936" t="s">
        <v>54</v>
      </c>
      <c r="I4936" t="s">
        <v>36</v>
      </c>
      <c r="J4936" t="s">
        <v>57</v>
      </c>
      <c r="K4936" s="16">
        <v>13</v>
      </c>
      <c r="L4936" s="17">
        <v>558.69899999999996</v>
      </c>
      <c r="M4936" s="17">
        <v>44.695919999999994</v>
      </c>
      <c r="N4936" s="17">
        <v>23.490000000000002</v>
      </c>
      <c r="O4936" s="18">
        <f t="shared" si="155"/>
        <v>21.205919999999992</v>
      </c>
      <c r="P4936" s="17"/>
    </row>
    <row r="4937" spans="1:17" x14ac:dyDescent="0.2">
      <c r="A4937" s="5">
        <f t="shared" si="154"/>
        <v>4</v>
      </c>
      <c r="B4937" s="15">
        <v>46008</v>
      </c>
      <c r="C4937" t="s">
        <v>48</v>
      </c>
      <c r="D4937" t="s">
        <v>49</v>
      </c>
      <c r="E4937" t="s">
        <v>58</v>
      </c>
      <c r="H4937" t="s">
        <v>54</v>
      </c>
      <c r="I4937" t="s">
        <v>2</v>
      </c>
      <c r="J4937" t="s">
        <v>117</v>
      </c>
      <c r="K4937" s="16">
        <v>12</v>
      </c>
      <c r="L4937" s="17">
        <v>499.774</v>
      </c>
      <c r="M4937" s="17">
        <v>39.981920000000002</v>
      </c>
      <c r="N4937" s="17">
        <v>46.217999999999996</v>
      </c>
      <c r="O4937" s="18">
        <f t="shared" si="155"/>
        <v>-6.2360799999999941</v>
      </c>
      <c r="P4937" s="17"/>
    </row>
    <row r="4938" spans="1:17" x14ac:dyDescent="0.2">
      <c r="A4938" s="5">
        <f t="shared" si="154"/>
        <v>4</v>
      </c>
      <c r="B4938" s="15">
        <v>46008</v>
      </c>
      <c r="C4938" t="s">
        <v>55</v>
      </c>
      <c r="D4938" t="s">
        <v>49</v>
      </c>
      <c r="E4938" t="s">
        <v>58</v>
      </c>
      <c r="H4938" t="s">
        <v>54</v>
      </c>
      <c r="I4938" t="s">
        <v>2</v>
      </c>
      <c r="J4938" t="s">
        <v>117</v>
      </c>
      <c r="K4938" s="16">
        <v>13</v>
      </c>
      <c r="L4938" s="17">
        <v>418.90300000000002</v>
      </c>
      <c r="M4938" s="17">
        <v>33.512240000000006</v>
      </c>
      <c r="N4938" s="17">
        <v>43.452999999999996</v>
      </c>
      <c r="O4938" s="18">
        <f t="shared" si="155"/>
        <v>-9.9407599999999903</v>
      </c>
      <c r="P4938" s="17"/>
    </row>
    <row r="4939" spans="1:17" x14ac:dyDescent="0.2">
      <c r="A4939" s="5">
        <f t="shared" si="154"/>
        <v>5</v>
      </c>
      <c r="B4939" s="15">
        <v>46009</v>
      </c>
      <c r="C4939" t="s">
        <v>32</v>
      </c>
      <c r="D4939" t="s">
        <v>49</v>
      </c>
      <c r="E4939" t="s">
        <v>58</v>
      </c>
      <c r="F4939" t="s">
        <v>53</v>
      </c>
      <c r="H4939" t="s">
        <v>54</v>
      </c>
      <c r="I4939" t="s">
        <v>39</v>
      </c>
      <c r="J4939" t="s">
        <v>146</v>
      </c>
      <c r="K4939" s="16">
        <v>16</v>
      </c>
      <c r="L4939" s="17">
        <v>6423.9549999999999</v>
      </c>
      <c r="M4939" s="17">
        <v>513.91639999999995</v>
      </c>
      <c r="N4939" s="17">
        <v>61.66</v>
      </c>
      <c r="O4939" s="18">
        <f t="shared" si="155"/>
        <v>452.25639999999999</v>
      </c>
      <c r="P4939" s="17"/>
    </row>
    <row r="4940" spans="1:17" x14ac:dyDescent="0.2">
      <c r="A4940" s="5">
        <f t="shared" si="154"/>
        <v>5</v>
      </c>
      <c r="B4940" s="15">
        <v>46009</v>
      </c>
      <c r="C4940" t="s">
        <v>39</v>
      </c>
      <c r="D4940" t="s">
        <v>49</v>
      </c>
      <c r="E4940" t="s">
        <v>58</v>
      </c>
      <c r="H4940" t="s">
        <v>51</v>
      </c>
      <c r="I4940" t="s">
        <v>2</v>
      </c>
      <c r="J4940" t="s">
        <v>117</v>
      </c>
      <c r="K4940" s="16">
        <v>10</v>
      </c>
      <c r="L4940" s="17">
        <v>834.70899999999995</v>
      </c>
      <c r="M4940" s="17">
        <v>66.776719999999997</v>
      </c>
      <c r="N4940" s="17">
        <v>51.616999999999997</v>
      </c>
      <c r="O4940" s="18">
        <f t="shared" si="155"/>
        <v>15.15972</v>
      </c>
      <c r="P4940" s="17"/>
    </row>
    <row r="4941" spans="1:17" x14ac:dyDescent="0.2">
      <c r="A4941" s="5">
        <f t="shared" si="154"/>
        <v>5</v>
      </c>
      <c r="B4941" s="15">
        <v>46009</v>
      </c>
      <c r="C4941" t="s">
        <v>42</v>
      </c>
      <c r="D4941" t="s">
        <v>49</v>
      </c>
      <c r="E4941" t="s">
        <v>58</v>
      </c>
      <c r="H4941" t="s">
        <v>51</v>
      </c>
      <c r="I4941" t="s">
        <v>2</v>
      </c>
      <c r="J4941" t="s">
        <v>117</v>
      </c>
      <c r="K4941" s="16">
        <v>11</v>
      </c>
      <c r="L4941" s="17">
        <v>759.80499999999995</v>
      </c>
      <c r="M4941" s="17">
        <v>60.784399999999998</v>
      </c>
      <c r="N4941" s="17">
        <v>49.108999999999995</v>
      </c>
      <c r="O4941" s="18">
        <f t="shared" si="155"/>
        <v>11.675400000000003</v>
      </c>
      <c r="P4941" s="17"/>
    </row>
    <row r="4942" spans="1:17" x14ac:dyDescent="0.2">
      <c r="A4942" s="5">
        <f t="shared" si="154"/>
        <v>5</v>
      </c>
      <c r="B4942" s="15">
        <v>46009</v>
      </c>
      <c r="C4942" t="s">
        <v>36</v>
      </c>
      <c r="D4942" t="s">
        <v>49</v>
      </c>
      <c r="E4942" t="s">
        <v>58</v>
      </c>
      <c r="H4942" t="s">
        <v>45</v>
      </c>
      <c r="I4942" t="s">
        <v>2</v>
      </c>
      <c r="J4942" t="s">
        <v>52</v>
      </c>
      <c r="K4942" s="16">
        <v>12</v>
      </c>
      <c r="L4942" s="17">
        <v>640.91700000000003</v>
      </c>
      <c r="M4942" s="17">
        <v>51.273360000000004</v>
      </c>
      <c r="N4942" s="17">
        <v>32.409999999999997</v>
      </c>
      <c r="O4942" s="18">
        <f t="shared" si="155"/>
        <v>18.863360000000007</v>
      </c>
      <c r="P4942" s="17"/>
    </row>
    <row r="4943" spans="1:17" x14ac:dyDescent="0.2">
      <c r="A4943" s="5">
        <f t="shared" ref="A4943:A5006" si="156">WEEKDAY(B4943)</f>
        <v>5</v>
      </c>
      <c r="B4943" s="15">
        <v>46009</v>
      </c>
      <c r="C4943" t="s">
        <v>44</v>
      </c>
      <c r="D4943" t="s">
        <v>49</v>
      </c>
      <c r="E4943" t="s">
        <v>58</v>
      </c>
      <c r="H4943" t="s">
        <v>54</v>
      </c>
      <c r="I4943" t="s">
        <v>36</v>
      </c>
      <c r="J4943" t="s">
        <v>57</v>
      </c>
      <c r="K4943" s="16">
        <v>13</v>
      </c>
      <c r="L4943" s="17">
        <v>720.601</v>
      </c>
      <c r="M4943" s="17">
        <v>57.64808</v>
      </c>
      <c r="N4943" s="17">
        <v>19.353999999999999</v>
      </c>
      <c r="O4943" s="18">
        <f t="shared" ref="O4943:O5006" si="157">M4943-N4943</f>
        <v>38.294080000000001</v>
      </c>
      <c r="P4943" s="17"/>
      <c r="Q4943" t="s">
        <v>2</v>
      </c>
    </row>
    <row r="4944" spans="1:17" x14ac:dyDescent="0.2">
      <c r="A4944" s="5">
        <f t="shared" si="156"/>
        <v>5</v>
      </c>
      <c r="B4944" s="15">
        <v>46009</v>
      </c>
      <c r="C4944" t="s">
        <v>46</v>
      </c>
      <c r="D4944" t="s">
        <v>49</v>
      </c>
      <c r="E4944" t="s">
        <v>58</v>
      </c>
      <c r="H4944" t="s">
        <v>54</v>
      </c>
      <c r="I4944" t="s">
        <v>36</v>
      </c>
      <c r="J4944" t="s">
        <v>146</v>
      </c>
      <c r="K4944" s="16">
        <v>16</v>
      </c>
      <c r="L4944" s="17">
        <v>800.54300000000001</v>
      </c>
      <c r="M4944" s="17">
        <v>64.043440000000004</v>
      </c>
      <c r="N4944" s="17">
        <v>27.896999999999998</v>
      </c>
      <c r="O4944" s="18">
        <f t="shared" si="157"/>
        <v>36.146440000000005</v>
      </c>
      <c r="P4944" s="17"/>
    </row>
    <row r="4945" spans="1:17" x14ac:dyDescent="0.2">
      <c r="A4945" s="5">
        <f t="shared" si="156"/>
        <v>5</v>
      </c>
      <c r="B4945" s="15">
        <v>46009</v>
      </c>
      <c r="C4945" t="s">
        <v>48</v>
      </c>
      <c r="D4945" t="s">
        <v>49</v>
      </c>
      <c r="E4945" t="s">
        <v>58</v>
      </c>
      <c r="H4945" t="s">
        <v>54</v>
      </c>
      <c r="I4945" t="s">
        <v>42</v>
      </c>
      <c r="J4945" t="s">
        <v>146</v>
      </c>
      <c r="K4945" s="16">
        <v>16</v>
      </c>
      <c r="L4945" s="17">
        <v>969.04399999999998</v>
      </c>
      <c r="M4945" s="17">
        <v>77.523520000000005</v>
      </c>
      <c r="N4945" s="17">
        <v>34.248000000000005</v>
      </c>
      <c r="O4945" s="18">
        <f t="shared" si="157"/>
        <v>43.27552</v>
      </c>
      <c r="P4945" s="17"/>
    </row>
    <row r="4946" spans="1:17" x14ac:dyDescent="0.2">
      <c r="A4946" s="5">
        <f t="shared" si="156"/>
        <v>5</v>
      </c>
      <c r="B4946" s="15">
        <v>46009</v>
      </c>
      <c r="C4946" t="s">
        <v>55</v>
      </c>
      <c r="D4946" t="s">
        <v>49</v>
      </c>
      <c r="E4946" t="s">
        <v>58</v>
      </c>
      <c r="H4946" t="s">
        <v>54</v>
      </c>
      <c r="I4946" t="s">
        <v>42</v>
      </c>
      <c r="J4946" t="s">
        <v>146</v>
      </c>
      <c r="K4946" s="16">
        <v>16</v>
      </c>
      <c r="L4946" s="17">
        <v>806.95299999999997</v>
      </c>
      <c r="M4946" s="17">
        <v>64.556240000000003</v>
      </c>
      <c r="N4946" s="17">
        <v>23.901999999999997</v>
      </c>
      <c r="O4946" s="18">
        <f t="shared" si="157"/>
        <v>40.654240000000001</v>
      </c>
      <c r="P4946" s="17"/>
    </row>
    <row r="4947" spans="1:17" x14ac:dyDescent="0.2">
      <c r="A4947" s="5">
        <f t="shared" si="156"/>
        <v>5</v>
      </c>
      <c r="B4947" s="15">
        <v>46009</v>
      </c>
      <c r="C4947" t="s">
        <v>70</v>
      </c>
      <c r="D4947" t="s">
        <v>49</v>
      </c>
      <c r="E4947" t="s">
        <v>58</v>
      </c>
      <c r="H4947" t="s">
        <v>54</v>
      </c>
      <c r="I4947" t="s">
        <v>42</v>
      </c>
      <c r="J4947" t="s">
        <v>146</v>
      </c>
      <c r="K4947" s="16">
        <v>16</v>
      </c>
      <c r="L4947" s="17">
        <v>975.66800000000001</v>
      </c>
      <c r="M4947" s="17">
        <v>78.053440000000009</v>
      </c>
      <c r="N4947" s="17">
        <v>42.431000000000004</v>
      </c>
      <c r="O4947" s="18">
        <f t="shared" si="157"/>
        <v>35.622440000000005</v>
      </c>
      <c r="P4947" s="17"/>
    </row>
    <row r="4948" spans="1:17" x14ac:dyDescent="0.2">
      <c r="A4948" s="5">
        <f t="shared" si="156"/>
        <v>6</v>
      </c>
      <c r="B4948" s="15">
        <v>46010</v>
      </c>
      <c r="C4948" t="s">
        <v>32</v>
      </c>
      <c r="D4948" t="s">
        <v>49</v>
      </c>
      <c r="E4948" t="s">
        <v>71</v>
      </c>
      <c r="H4948" t="s">
        <v>35</v>
      </c>
      <c r="I4948" t="s">
        <v>39</v>
      </c>
      <c r="J4948" t="s">
        <v>117</v>
      </c>
      <c r="K4948" s="16">
        <v>7</v>
      </c>
      <c r="L4948" s="17">
        <v>305.05200000000002</v>
      </c>
      <c r="M4948" s="17">
        <v>24.404160000000001</v>
      </c>
      <c r="N4948" s="17">
        <v>55.094000000000001</v>
      </c>
      <c r="O4948" s="18">
        <f t="shared" si="157"/>
        <v>-30.68984</v>
      </c>
      <c r="P4948" s="17"/>
    </row>
    <row r="4949" spans="1:17" x14ac:dyDescent="0.2">
      <c r="A4949" s="5">
        <f t="shared" si="156"/>
        <v>6</v>
      </c>
      <c r="B4949" s="15">
        <v>46010</v>
      </c>
      <c r="C4949" t="s">
        <v>39</v>
      </c>
      <c r="D4949" t="s">
        <v>49</v>
      </c>
      <c r="E4949" t="s">
        <v>71</v>
      </c>
      <c r="H4949" t="s">
        <v>45</v>
      </c>
      <c r="I4949" t="s">
        <v>42</v>
      </c>
      <c r="J4949" t="s">
        <v>57</v>
      </c>
      <c r="K4949" s="16">
        <v>10</v>
      </c>
      <c r="L4949" s="17">
        <v>524.68700000000001</v>
      </c>
      <c r="M4949" s="17">
        <v>41.974960000000003</v>
      </c>
      <c r="N4949" s="17">
        <v>26.356999999999999</v>
      </c>
      <c r="O4949" s="18">
        <f t="shared" si="157"/>
        <v>15.617960000000004</v>
      </c>
      <c r="P4949" s="17"/>
      <c r="Q4949" t="s">
        <v>2</v>
      </c>
    </row>
    <row r="4950" spans="1:17" x14ac:dyDescent="0.2">
      <c r="A4950" s="5">
        <f t="shared" si="156"/>
        <v>6</v>
      </c>
      <c r="B4950" s="15">
        <v>46010</v>
      </c>
      <c r="C4950" t="s">
        <v>42</v>
      </c>
      <c r="D4950" t="s">
        <v>49</v>
      </c>
      <c r="E4950" t="s">
        <v>71</v>
      </c>
      <c r="H4950" t="s">
        <v>45</v>
      </c>
      <c r="I4950" t="s">
        <v>2</v>
      </c>
      <c r="J4950" t="s">
        <v>52</v>
      </c>
      <c r="K4950" s="16">
        <v>14</v>
      </c>
      <c r="L4950" s="17">
        <v>534.178</v>
      </c>
      <c r="M4950" s="17">
        <v>42.73424</v>
      </c>
      <c r="N4950" s="17">
        <v>26.32</v>
      </c>
      <c r="O4950" s="18">
        <f t="shared" si="157"/>
        <v>16.414239999999999</v>
      </c>
      <c r="P4950" s="17"/>
    </row>
    <row r="4951" spans="1:17" x14ac:dyDescent="0.2">
      <c r="A4951" s="5">
        <f t="shared" si="156"/>
        <v>6</v>
      </c>
      <c r="B4951" s="15">
        <v>46010</v>
      </c>
      <c r="C4951" t="s">
        <v>36</v>
      </c>
      <c r="D4951" t="s">
        <v>49</v>
      </c>
      <c r="E4951" t="s">
        <v>71</v>
      </c>
      <c r="H4951" t="s">
        <v>35</v>
      </c>
      <c r="I4951" t="s">
        <v>39</v>
      </c>
      <c r="J4951" t="s">
        <v>57</v>
      </c>
      <c r="K4951" s="16">
        <v>9</v>
      </c>
      <c r="L4951" s="17">
        <v>550.32000000000005</v>
      </c>
      <c r="M4951" s="17">
        <v>44.025600000000004</v>
      </c>
      <c r="N4951" s="17">
        <v>39.028999999999996</v>
      </c>
      <c r="O4951" s="18">
        <f t="shared" si="157"/>
        <v>4.9966000000000079</v>
      </c>
      <c r="P4951" s="17"/>
    </row>
    <row r="4952" spans="1:17" x14ac:dyDescent="0.2">
      <c r="A4952" s="5">
        <f t="shared" si="156"/>
        <v>6</v>
      </c>
      <c r="B4952" s="15">
        <v>46010</v>
      </c>
      <c r="C4952" t="s">
        <v>44</v>
      </c>
      <c r="D4952" t="s">
        <v>49</v>
      </c>
      <c r="E4952" t="s">
        <v>71</v>
      </c>
      <c r="H4952" t="s">
        <v>35</v>
      </c>
      <c r="I4952" t="s">
        <v>32</v>
      </c>
      <c r="J4952" t="s">
        <v>52</v>
      </c>
      <c r="K4952" s="16">
        <v>10</v>
      </c>
      <c r="L4952" s="17">
        <v>618.29600000000005</v>
      </c>
      <c r="M4952" s="17">
        <v>49.463680000000004</v>
      </c>
      <c r="N4952" s="17">
        <v>60.414999999999999</v>
      </c>
      <c r="O4952" s="18">
        <f t="shared" si="157"/>
        <v>-10.951319999999996</v>
      </c>
      <c r="P4952" s="17"/>
    </row>
    <row r="4953" spans="1:17" x14ac:dyDescent="0.2">
      <c r="A4953" s="5">
        <f t="shared" si="156"/>
        <v>6</v>
      </c>
      <c r="B4953" s="15">
        <v>46010</v>
      </c>
      <c r="C4953" t="s">
        <v>46</v>
      </c>
      <c r="D4953" t="s">
        <v>49</v>
      </c>
      <c r="E4953" t="s">
        <v>71</v>
      </c>
      <c r="H4953" t="s">
        <v>51</v>
      </c>
      <c r="I4953" t="s">
        <v>2</v>
      </c>
      <c r="J4953" t="s">
        <v>117</v>
      </c>
      <c r="K4953" s="16">
        <v>15</v>
      </c>
      <c r="L4953" s="17">
        <v>723.19600000000003</v>
      </c>
      <c r="M4953" s="17">
        <v>57.855680000000007</v>
      </c>
      <c r="N4953" s="17">
        <v>53.121000000000002</v>
      </c>
      <c r="O4953" s="18">
        <f t="shared" si="157"/>
        <v>4.7346800000000044</v>
      </c>
      <c r="P4953" s="17"/>
      <c r="Q4953" t="s">
        <v>2</v>
      </c>
    </row>
    <row r="4954" spans="1:17" x14ac:dyDescent="0.2">
      <c r="A4954" s="5">
        <f t="shared" si="156"/>
        <v>6</v>
      </c>
      <c r="B4954" s="15">
        <v>46010</v>
      </c>
      <c r="C4954" t="s">
        <v>48</v>
      </c>
      <c r="D4954" t="s">
        <v>49</v>
      </c>
      <c r="E4954" t="s">
        <v>71</v>
      </c>
      <c r="H4954" t="s">
        <v>51</v>
      </c>
      <c r="I4954" t="s">
        <v>2</v>
      </c>
      <c r="J4954" t="s">
        <v>117</v>
      </c>
      <c r="K4954" s="16">
        <v>15</v>
      </c>
      <c r="L4954" s="17">
        <v>844.81399999999996</v>
      </c>
      <c r="M4954" s="17">
        <v>67.585120000000003</v>
      </c>
      <c r="N4954" s="17">
        <v>53.950999999999993</v>
      </c>
      <c r="O4954" s="18">
        <f t="shared" si="157"/>
        <v>13.63412000000001</v>
      </c>
      <c r="P4954" s="17"/>
    </row>
    <row r="4955" spans="1:17" x14ac:dyDescent="0.2">
      <c r="A4955" s="5">
        <f t="shared" si="156"/>
        <v>6</v>
      </c>
      <c r="B4955" s="15">
        <v>46010</v>
      </c>
      <c r="C4955" t="s">
        <v>55</v>
      </c>
      <c r="D4955" t="s">
        <v>49</v>
      </c>
      <c r="E4955" t="s">
        <v>71</v>
      </c>
      <c r="H4955" t="s">
        <v>35</v>
      </c>
      <c r="I4955" t="s">
        <v>36</v>
      </c>
      <c r="J4955" t="s">
        <v>57</v>
      </c>
      <c r="K4955" s="16">
        <v>13</v>
      </c>
      <c r="L4955" s="17">
        <v>850.01099999999997</v>
      </c>
      <c r="M4955" s="17">
        <v>68.000879999999995</v>
      </c>
      <c r="N4955" s="17">
        <v>21.076999999999998</v>
      </c>
      <c r="O4955" s="18">
        <f t="shared" si="157"/>
        <v>46.923879999999997</v>
      </c>
      <c r="P4955" s="17"/>
    </row>
    <row r="4956" spans="1:17" x14ac:dyDescent="0.2">
      <c r="A4956" s="5">
        <f t="shared" si="156"/>
        <v>6</v>
      </c>
      <c r="B4956" s="15">
        <v>46010</v>
      </c>
      <c r="C4956" t="s">
        <v>32</v>
      </c>
      <c r="D4956" t="s">
        <v>49</v>
      </c>
      <c r="E4956" t="s">
        <v>65</v>
      </c>
      <c r="H4956" t="s">
        <v>54</v>
      </c>
      <c r="I4956" t="s">
        <v>36</v>
      </c>
      <c r="J4956" t="s">
        <v>57</v>
      </c>
      <c r="K4956" s="16">
        <v>15</v>
      </c>
      <c r="L4956" s="17">
        <v>626.82399999999996</v>
      </c>
      <c r="M4956" s="17">
        <v>50.145919999999997</v>
      </c>
      <c r="N4956" s="17">
        <v>21.282999999999998</v>
      </c>
      <c r="O4956" s="18">
        <f t="shared" si="157"/>
        <v>28.862919999999999</v>
      </c>
      <c r="P4956" s="17"/>
    </row>
    <row r="4957" spans="1:17" x14ac:dyDescent="0.2">
      <c r="A4957" s="5">
        <f t="shared" si="156"/>
        <v>6</v>
      </c>
      <c r="B4957" s="15">
        <v>46010</v>
      </c>
      <c r="C4957" t="s">
        <v>39</v>
      </c>
      <c r="D4957" t="s">
        <v>49</v>
      </c>
      <c r="E4957" t="s">
        <v>65</v>
      </c>
      <c r="H4957" t="s">
        <v>54</v>
      </c>
      <c r="I4957" t="s">
        <v>36</v>
      </c>
      <c r="J4957" t="s">
        <v>57</v>
      </c>
      <c r="K4957" s="16">
        <v>15</v>
      </c>
      <c r="L4957" s="17">
        <v>649.35599999999999</v>
      </c>
      <c r="M4957" s="17">
        <v>51.948480000000004</v>
      </c>
      <c r="N4957" s="17">
        <v>22.289000000000001</v>
      </c>
      <c r="O4957" s="18">
        <f t="shared" si="157"/>
        <v>29.659480000000002</v>
      </c>
      <c r="P4957" s="17"/>
    </row>
    <row r="4958" spans="1:17" x14ac:dyDescent="0.2">
      <c r="A4958" s="5">
        <f t="shared" si="156"/>
        <v>6</v>
      </c>
      <c r="B4958" s="15">
        <v>46010</v>
      </c>
      <c r="C4958" t="s">
        <v>42</v>
      </c>
      <c r="D4958" t="s">
        <v>49</v>
      </c>
      <c r="E4958" t="s">
        <v>65</v>
      </c>
      <c r="H4958" t="s">
        <v>51</v>
      </c>
      <c r="I4958" t="s">
        <v>2</v>
      </c>
      <c r="J4958" t="s">
        <v>52</v>
      </c>
      <c r="K4958" s="16">
        <v>16</v>
      </c>
      <c r="L4958" s="17">
        <v>715.85199999999998</v>
      </c>
      <c r="M4958" s="17">
        <v>57.268160000000002</v>
      </c>
      <c r="N4958" s="17">
        <v>30.229999999999997</v>
      </c>
      <c r="O4958" s="18">
        <f t="shared" si="157"/>
        <v>27.038160000000005</v>
      </c>
      <c r="P4958" s="17"/>
    </row>
    <row r="4959" spans="1:17" x14ac:dyDescent="0.2">
      <c r="A4959" s="5">
        <f t="shared" si="156"/>
        <v>6</v>
      </c>
      <c r="B4959" s="15">
        <v>46010</v>
      </c>
      <c r="C4959" t="s">
        <v>36</v>
      </c>
      <c r="D4959" t="s">
        <v>49</v>
      </c>
      <c r="E4959" t="s">
        <v>65</v>
      </c>
      <c r="H4959" t="s">
        <v>54</v>
      </c>
      <c r="I4959" t="s">
        <v>36</v>
      </c>
      <c r="J4959" t="s">
        <v>57</v>
      </c>
      <c r="K4959" s="16">
        <v>15</v>
      </c>
      <c r="L4959" s="17">
        <v>773.08799999999997</v>
      </c>
      <c r="M4959" s="17">
        <v>61.84704</v>
      </c>
      <c r="N4959" s="17">
        <v>26.071000000000002</v>
      </c>
      <c r="O4959" s="18">
        <f t="shared" si="157"/>
        <v>35.776039999999995</v>
      </c>
      <c r="P4959" s="17"/>
    </row>
    <row r="4960" spans="1:17" x14ac:dyDescent="0.2">
      <c r="A4960" s="5">
        <f t="shared" si="156"/>
        <v>6</v>
      </c>
      <c r="B4960" s="15">
        <v>46010</v>
      </c>
      <c r="C4960" t="s">
        <v>44</v>
      </c>
      <c r="D4960" t="s">
        <v>49</v>
      </c>
      <c r="E4960" t="s">
        <v>65</v>
      </c>
      <c r="H4960" t="s">
        <v>35</v>
      </c>
      <c r="I4960" t="s">
        <v>42</v>
      </c>
      <c r="J4960" t="s">
        <v>52</v>
      </c>
      <c r="K4960" s="16">
        <v>10</v>
      </c>
      <c r="L4960" s="17">
        <v>658.88199999999995</v>
      </c>
      <c r="M4960" s="17">
        <v>52.710559999999994</v>
      </c>
      <c r="N4960" s="17">
        <v>28.819000000000003</v>
      </c>
      <c r="O4960" s="18">
        <f t="shared" si="157"/>
        <v>23.891559999999991</v>
      </c>
      <c r="P4960" s="17"/>
    </row>
    <row r="4961" spans="1:17" x14ac:dyDescent="0.2">
      <c r="A4961" s="5">
        <f t="shared" si="156"/>
        <v>6</v>
      </c>
      <c r="B4961" s="15">
        <v>46010</v>
      </c>
      <c r="C4961" t="s">
        <v>46</v>
      </c>
      <c r="D4961" t="s">
        <v>49</v>
      </c>
      <c r="E4961" t="s">
        <v>65</v>
      </c>
      <c r="H4961" t="s">
        <v>45</v>
      </c>
      <c r="I4961" t="s">
        <v>2</v>
      </c>
      <c r="J4961" t="s">
        <v>117</v>
      </c>
      <c r="K4961" s="16">
        <v>9</v>
      </c>
      <c r="L4961" s="17">
        <v>492.036</v>
      </c>
      <c r="M4961" s="17">
        <v>39.362880000000004</v>
      </c>
      <c r="N4961" s="17">
        <v>23.12</v>
      </c>
      <c r="O4961" s="18">
        <f t="shared" si="157"/>
        <v>16.242880000000003</v>
      </c>
      <c r="P4961" s="17"/>
    </row>
    <row r="4962" spans="1:17" x14ac:dyDescent="0.2">
      <c r="A4962" s="5">
        <f t="shared" si="156"/>
        <v>6</v>
      </c>
      <c r="B4962" s="15">
        <v>46010</v>
      </c>
      <c r="C4962" t="s">
        <v>48</v>
      </c>
      <c r="D4962" t="s">
        <v>49</v>
      </c>
      <c r="E4962" t="s">
        <v>65</v>
      </c>
      <c r="H4962" t="s">
        <v>54</v>
      </c>
      <c r="I4962" t="s">
        <v>2</v>
      </c>
      <c r="J4962" t="s">
        <v>52</v>
      </c>
      <c r="K4962" s="16">
        <v>11</v>
      </c>
      <c r="L4962" s="17">
        <v>507.25900000000001</v>
      </c>
      <c r="M4962" s="17">
        <v>40.580719999999999</v>
      </c>
      <c r="N4962" s="17">
        <v>32.226999999999997</v>
      </c>
      <c r="O4962" s="18">
        <f t="shared" si="157"/>
        <v>8.3537200000000027</v>
      </c>
      <c r="P4962" s="17"/>
    </row>
    <row r="4963" spans="1:17" x14ac:dyDescent="0.2">
      <c r="A4963" s="5">
        <f t="shared" si="156"/>
        <v>6</v>
      </c>
      <c r="B4963" s="15">
        <v>46010</v>
      </c>
      <c r="C4963" t="s">
        <v>55</v>
      </c>
      <c r="D4963" t="s">
        <v>49</v>
      </c>
      <c r="E4963" t="s">
        <v>65</v>
      </c>
      <c r="H4963" t="s">
        <v>35</v>
      </c>
      <c r="I4963" t="s">
        <v>36</v>
      </c>
      <c r="J4963" t="s">
        <v>57</v>
      </c>
      <c r="K4963" s="16">
        <v>12</v>
      </c>
      <c r="L4963" s="17">
        <v>569.72299999999996</v>
      </c>
      <c r="M4963" s="17">
        <v>45.577839999999995</v>
      </c>
      <c r="N4963" s="17">
        <v>20.55</v>
      </c>
      <c r="O4963" s="18">
        <f t="shared" si="157"/>
        <v>25.027839999999994</v>
      </c>
      <c r="P4963" s="17"/>
    </row>
    <row r="4964" spans="1:17" x14ac:dyDescent="0.2">
      <c r="A4964" s="5">
        <f t="shared" si="156"/>
        <v>7</v>
      </c>
      <c r="B4964" s="15">
        <v>46011</v>
      </c>
      <c r="C4964" t="s">
        <v>32</v>
      </c>
      <c r="D4964" t="s">
        <v>33</v>
      </c>
      <c r="E4964" t="s">
        <v>50</v>
      </c>
      <c r="H4964" t="s">
        <v>35</v>
      </c>
      <c r="I4964" t="s">
        <v>2</v>
      </c>
      <c r="J4964" t="s">
        <v>77</v>
      </c>
      <c r="K4964" s="16">
        <v>8</v>
      </c>
      <c r="L4964" s="17">
        <v>218.751</v>
      </c>
      <c r="M4964" s="17">
        <v>17.500080000000001</v>
      </c>
      <c r="N4964" s="17">
        <v>42.511999999999993</v>
      </c>
      <c r="O4964" s="18">
        <f t="shared" si="157"/>
        <v>-25.011919999999993</v>
      </c>
      <c r="P4964" s="17"/>
      <c r="Q4964" t="s">
        <v>2</v>
      </c>
    </row>
    <row r="4965" spans="1:17" x14ac:dyDescent="0.2">
      <c r="A4965" s="5">
        <f t="shared" si="156"/>
        <v>7</v>
      </c>
      <c r="B4965" s="15">
        <v>46011</v>
      </c>
      <c r="C4965" t="s">
        <v>39</v>
      </c>
      <c r="D4965" t="s">
        <v>33</v>
      </c>
      <c r="E4965" t="s">
        <v>50</v>
      </c>
      <c r="H4965" t="s">
        <v>35</v>
      </c>
      <c r="I4965" t="s">
        <v>39</v>
      </c>
      <c r="J4965" t="s">
        <v>47</v>
      </c>
      <c r="K4965" s="16">
        <v>9</v>
      </c>
      <c r="L4965" s="17">
        <v>334.91</v>
      </c>
      <c r="M4965" s="17">
        <f>L4965*0.08</f>
        <v>26.792800000000003</v>
      </c>
      <c r="N4965" s="17">
        <v>37.64</v>
      </c>
      <c r="O4965" s="18">
        <f t="shared" si="157"/>
        <v>-10.847199999999997</v>
      </c>
      <c r="P4965" s="17"/>
    </row>
    <row r="4966" spans="1:17" x14ac:dyDescent="0.2">
      <c r="A4966" s="5">
        <f t="shared" si="156"/>
        <v>7</v>
      </c>
      <c r="B4966" s="15">
        <v>46011</v>
      </c>
      <c r="C4966" t="s">
        <v>42</v>
      </c>
      <c r="D4966" t="s">
        <v>33</v>
      </c>
      <c r="E4966" t="s">
        <v>50</v>
      </c>
      <c r="H4966" t="s">
        <v>45</v>
      </c>
      <c r="I4966" t="s">
        <v>2</v>
      </c>
      <c r="J4966" t="s">
        <v>52</v>
      </c>
      <c r="K4966" s="16">
        <v>12</v>
      </c>
      <c r="L4966" s="17">
        <v>377.11900000000003</v>
      </c>
      <c r="M4966" s="17">
        <v>30.169520000000002</v>
      </c>
      <c r="N4966" s="17">
        <v>23.83</v>
      </c>
      <c r="O4966" s="18">
        <f t="shared" si="157"/>
        <v>6.3395200000000038</v>
      </c>
      <c r="P4966" s="17"/>
    </row>
    <row r="4967" spans="1:17" x14ac:dyDescent="0.2">
      <c r="A4967" s="5">
        <f t="shared" si="156"/>
        <v>7</v>
      </c>
      <c r="B4967" s="15">
        <v>46011</v>
      </c>
      <c r="C4967" t="s">
        <v>36</v>
      </c>
      <c r="D4967" t="s">
        <v>33</v>
      </c>
      <c r="E4967" t="s">
        <v>50</v>
      </c>
      <c r="H4967" t="s">
        <v>35</v>
      </c>
      <c r="I4967" t="s">
        <v>32</v>
      </c>
      <c r="J4967" t="s">
        <v>52</v>
      </c>
      <c r="K4967" s="16">
        <v>9</v>
      </c>
      <c r="L4967" s="17">
        <v>412.62400000000002</v>
      </c>
      <c r="M4967" s="17">
        <v>33.009920000000001</v>
      </c>
      <c r="N4967" s="17">
        <v>48.935000000000002</v>
      </c>
      <c r="O4967" s="18">
        <f t="shared" si="157"/>
        <v>-15.925080000000001</v>
      </c>
      <c r="P4967" s="17"/>
    </row>
    <row r="4968" spans="1:17" x14ac:dyDescent="0.2">
      <c r="A4968" s="5">
        <f t="shared" si="156"/>
        <v>7</v>
      </c>
      <c r="B4968" s="15">
        <v>46011</v>
      </c>
      <c r="C4968" t="s">
        <v>44</v>
      </c>
      <c r="D4968" t="s">
        <v>49</v>
      </c>
      <c r="E4968" t="s">
        <v>50</v>
      </c>
      <c r="H4968" t="s">
        <v>54</v>
      </c>
      <c r="I4968" t="s">
        <v>36</v>
      </c>
      <c r="J4968" t="s">
        <v>146</v>
      </c>
      <c r="K4968" s="16">
        <v>16</v>
      </c>
      <c r="L4968" s="17">
        <v>721.53</v>
      </c>
      <c r="M4968" s="17">
        <v>57.7224</v>
      </c>
      <c r="N4968" s="17">
        <v>21.948999999999998</v>
      </c>
      <c r="O4968" s="18">
        <f t="shared" si="157"/>
        <v>35.773400000000002</v>
      </c>
      <c r="P4968" s="17"/>
    </row>
    <row r="4969" spans="1:17" x14ac:dyDescent="0.2">
      <c r="A4969" s="5">
        <f t="shared" si="156"/>
        <v>7</v>
      </c>
      <c r="B4969" s="15">
        <v>46011</v>
      </c>
      <c r="C4969" t="s">
        <v>46</v>
      </c>
      <c r="D4969" t="s">
        <v>33</v>
      </c>
      <c r="E4969" t="s">
        <v>50</v>
      </c>
      <c r="H4969" t="s">
        <v>35</v>
      </c>
      <c r="I4969" t="s">
        <v>2</v>
      </c>
      <c r="J4969" t="s">
        <v>128</v>
      </c>
      <c r="K4969" s="16">
        <v>10</v>
      </c>
      <c r="L4969" s="17">
        <v>476.36700000000002</v>
      </c>
      <c r="M4969" s="17">
        <v>38.109360000000002</v>
      </c>
      <c r="N4969" s="17">
        <v>44.672000000000004</v>
      </c>
      <c r="O4969" s="18">
        <f t="shared" si="157"/>
        <v>-6.5626400000000018</v>
      </c>
      <c r="P4969" s="17"/>
    </row>
    <row r="4970" spans="1:17" x14ac:dyDescent="0.2">
      <c r="A4970" s="5">
        <f t="shared" si="156"/>
        <v>7</v>
      </c>
      <c r="B4970" s="15">
        <v>46011</v>
      </c>
      <c r="C4970" t="s">
        <v>48</v>
      </c>
      <c r="D4970" t="s">
        <v>33</v>
      </c>
      <c r="E4970" t="s">
        <v>50</v>
      </c>
      <c r="H4970" t="s">
        <v>45</v>
      </c>
      <c r="I4970" t="s">
        <v>2</v>
      </c>
      <c r="J4970" t="s">
        <v>43</v>
      </c>
      <c r="K4970" s="16">
        <v>9</v>
      </c>
      <c r="L4970" s="17">
        <v>581.27200000000005</v>
      </c>
      <c r="M4970" s="17">
        <v>46.501760000000004</v>
      </c>
      <c r="N4970" s="17">
        <v>22.795000000000002</v>
      </c>
      <c r="O4970" s="18">
        <f t="shared" si="157"/>
        <v>23.706760000000003</v>
      </c>
      <c r="P4970" s="17"/>
    </row>
    <row r="4971" spans="1:17" x14ac:dyDescent="0.2">
      <c r="A4971" s="5">
        <f t="shared" si="156"/>
        <v>7</v>
      </c>
      <c r="B4971" s="15">
        <v>46011</v>
      </c>
      <c r="C4971" t="s">
        <v>55</v>
      </c>
      <c r="D4971" t="s">
        <v>49</v>
      </c>
      <c r="E4971" t="s">
        <v>50</v>
      </c>
      <c r="H4971" t="s">
        <v>54</v>
      </c>
      <c r="I4971" t="s">
        <v>36</v>
      </c>
      <c r="J4971" t="s">
        <v>146</v>
      </c>
      <c r="K4971" s="16">
        <v>16</v>
      </c>
      <c r="L4971" s="17">
        <v>767.21299999999997</v>
      </c>
      <c r="M4971" s="17">
        <v>61.377040000000001</v>
      </c>
      <c r="N4971" s="17">
        <v>17.198</v>
      </c>
      <c r="O4971" s="18">
        <f t="shared" si="157"/>
        <v>44.179040000000001</v>
      </c>
      <c r="P4971" s="17"/>
    </row>
    <row r="4972" spans="1:17" x14ac:dyDescent="0.2">
      <c r="A4972" s="5">
        <f t="shared" si="156"/>
        <v>7</v>
      </c>
      <c r="B4972" s="15">
        <v>46011</v>
      </c>
      <c r="C4972" t="s">
        <v>70</v>
      </c>
      <c r="D4972" t="s">
        <v>49</v>
      </c>
      <c r="E4972" t="s">
        <v>50</v>
      </c>
      <c r="H4972" t="s">
        <v>54</v>
      </c>
      <c r="I4972" t="s">
        <v>36</v>
      </c>
      <c r="J4972" t="s">
        <v>146</v>
      </c>
      <c r="K4972" s="16">
        <v>16</v>
      </c>
      <c r="L4972" s="17">
        <v>810.05</v>
      </c>
      <c r="M4972" s="17">
        <f>L4972*0.08</f>
        <v>64.804000000000002</v>
      </c>
      <c r="N4972" s="17">
        <v>18.575000000000003</v>
      </c>
      <c r="O4972" s="18">
        <f t="shared" si="157"/>
        <v>46.228999999999999</v>
      </c>
      <c r="P4972" s="17"/>
    </row>
    <row r="4973" spans="1:17" x14ac:dyDescent="0.2">
      <c r="A4973" s="5">
        <f t="shared" si="156"/>
        <v>1</v>
      </c>
      <c r="B4973" s="15">
        <v>46012</v>
      </c>
      <c r="C4973" t="s">
        <v>32</v>
      </c>
      <c r="D4973" t="s">
        <v>49</v>
      </c>
      <c r="E4973" t="s">
        <v>56</v>
      </c>
      <c r="H4973" t="s">
        <v>54</v>
      </c>
      <c r="I4973" t="s">
        <v>36</v>
      </c>
      <c r="J4973" t="s">
        <v>57</v>
      </c>
      <c r="K4973" s="16">
        <v>11</v>
      </c>
      <c r="L4973" s="17">
        <v>655.01800000000003</v>
      </c>
      <c r="M4973" s="17">
        <v>52.401440000000001</v>
      </c>
      <c r="N4973" s="17">
        <v>21.496000000000002</v>
      </c>
      <c r="O4973" s="18">
        <f t="shared" si="157"/>
        <v>30.905439999999999</v>
      </c>
      <c r="P4973" s="17"/>
    </row>
    <row r="4974" spans="1:17" x14ac:dyDescent="0.2">
      <c r="A4974" s="5">
        <f t="shared" si="156"/>
        <v>1</v>
      </c>
      <c r="B4974" s="15">
        <v>46012</v>
      </c>
      <c r="C4974" t="s">
        <v>39</v>
      </c>
      <c r="D4974" t="s">
        <v>49</v>
      </c>
      <c r="E4974" t="s">
        <v>56</v>
      </c>
      <c r="H4974" t="s">
        <v>54</v>
      </c>
      <c r="I4974" t="s">
        <v>36</v>
      </c>
      <c r="J4974" t="s">
        <v>57</v>
      </c>
      <c r="K4974" s="16">
        <v>9</v>
      </c>
      <c r="L4974" s="17">
        <v>531.91399999999999</v>
      </c>
      <c r="M4974" s="17">
        <v>42.55312</v>
      </c>
      <c r="N4974" s="17">
        <v>23.589000000000002</v>
      </c>
      <c r="O4974" s="18">
        <f t="shared" si="157"/>
        <v>18.964119999999998</v>
      </c>
      <c r="P4974" s="17"/>
    </row>
    <row r="4975" spans="1:17" x14ac:dyDescent="0.2">
      <c r="A4975" s="5">
        <f t="shared" si="156"/>
        <v>1</v>
      </c>
      <c r="B4975" s="15">
        <v>46012</v>
      </c>
      <c r="C4975" t="s">
        <v>42</v>
      </c>
      <c r="D4975" t="s">
        <v>49</v>
      </c>
      <c r="E4975" t="s">
        <v>56</v>
      </c>
      <c r="H4975" t="s">
        <v>51</v>
      </c>
      <c r="I4975" t="s">
        <v>2</v>
      </c>
      <c r="J4975" t="s">
        <v>117</v>
      </c>
      <c r="K4975" s="16">
        <v>12</v>
      </c>
      <c r="L4975" s="17">
        <v>588.79399999999998</v>
      </c>
      <c r="M4975" s="17">
        <v>47.103519999999996</v>
      </c>
      <c r="N4975" s="17">
        <v>41.48</v>
      </c>
      <c r="O4975" s="18">
        <f t="shared" si="157"/>
        <v>5.6235199999999992</v>
      </c>
      <c r="P4975" s="17"/>
    </row>
    <row r="4976" spans="1:17" x14ac:dyDescent="0.2">
      <c r="A4976" s="5">
        <f t="shared" si="156"/>
        <v>1</v>
      </c>
      <c r="B4976" s="15">
        <v>46012</v>
      </c>
      <c r="C4976" t="s">
        <v>36</v>
      </c>
      <c r="D4976" t="s">
        <v>49</v>
      </c>
      <c r="E4976" t="s">
        <v>56</v>
      </c>
      <c r="H4976" t="s">
        <v>45</v>
      </c>
      <c r="I4976" t="s">
        <v>36</v>
      </c>
      <c r="J4976" t="s">
        <v>57</v>
      </c>
      <c r="K4976" s="16">
        <v>9</v>
      </c>
      <c r="L4976" s="17">
        <v>424.28699999999998</v>
      </c>
      <c r="M4976" s="17">
        <v>33.942959999999999</v>
      </c>
      <c r="N4976" s="17">
        <v>16.3</v>
      </c>
      <c r="O4976" s="18">
        <f t="shared" si="157"/>
        <v>17.642959999999999</v>
      </c>
      <c r="P4976" s="17"/>
    </row>
    <row r="4977" spans="1:17" x14ac:dyDescent="0.2">
      <c r="A4977" s="5">
        <f t="shared" si="156"/>
        <v>1</v>
      </c>
      <c r="B4977" s="15">
        <v>46012</v>
      </c>
      <c r="C4977" t="s">
        <v>44</v>
      </c>
      <c r="D4977" t="s">
        <v>49</v>
      </c>
      <c r="E4977" t="s">
        <v>56</v>
      </c>
      <c r="H4977" t="s">
        <v>35</v>
      </c>
      <c r="I4977" t="s">
        <v>36</v>
      </c>
      <c r="J4977" t="s">
        <v>57</v>
      </c>
      <c r="K4977" s="16">
        <v>11</v>
      </c>
      <c r="L4977" s="17">
        <v>478.6</v>
      </c>
      <c r="M4977" s="17">
        <v>38.288000000000004</v>
      </c>
      <c r="N4977" s="17">
        <v>16.765000000000001</v>
      </c>
      <c r="O4977" s="18">
        <f t="shared" si="157"/>
        <v>21.523000000000003</v>
      </c>
      <c r="P4977" s="17"/>
    </row>
    <row r="4978" spans="1:17" x14ac:dyDescent="0.2">
      <c r="A4978" s="5">
        <f t="shared" si="156"/>
        <v>1</v>
      </c>
      <c r="B4978" s="15">
        <v>46012</v>
      </c>
      <c r="C4978" t="s">
        <v>46</v>
      </c>
      <c r="D4978" t="s">
        <v>49</v>
      </c>
      <c r="E4978" t="s">
        <v>56</v>
      </c>
      <c r="H4978" t="s">
        <v>45</v>
      </c>
      <c r="I4978" t="s">
        <v>36</v>
      </c>
      <c r="J4978" t="s">
        <v>146</v>
      </c>
      <c r="K4978" s="16">
        <v>6</v>
      </c>
      <c r="L4978" s="17">
        <v>318.31799999999998</v>
      </c>
      <c r="M4978" s="17">
        <v>25.465440000000001</v>
      </c>
      <c r="N4978" s="17">
        <v>22.8</v>
      </c>
      <c r="O4978" s="18">
        <f t="shared" si="157"/>
        <v>2.6654400000000003</v>
      </c>
      <c r="P4978" s="17"/>
      <c r="Q4978" t="s">
        <v>2</v>
      </c>
    </row>
    <row r="4979" spans="1:17" x14ac:dyDescent="0.2">
      <c r="A4979" s="5">
        <f t="shared" si="156"/>
        <v>1</v>
      </c>
      <c r="B4979" s="15">
        <v>46012</v>
      </c>
      <c r="C4979" t="s">
        <v>48</v>
      </c>
      <c r="D4979" t="s">
        <v>49</v>
      </c>
      <c r="E4979" t="s">
        <v>56</v>
      </c>
      <c r="H4979" t="s">
        <v>45</v>
      </c>
      <c r="I4979" t="s">
        <v>36</v>
      </c>
      <c r="J4979" t="s">
        <v>57</v>
      </c>
      <c r="K4979" s="16">
        <v>7</v>
      </c>
      <c r="L4979" s="17">
        <v>254.00299999999999</v>
      </c>
      <c r="M4979" s="17">
        <v>20.320239999999998</v>
      </c>
      <c r="N4979" s="17">
        <v>26.15</v>
      </c>
      <c r="O4979" s="18">
        <f t="shared" si="157"/>
        <v>-5.8297600000000003</v>
      </c>
      <c r="P4979" s="17"/>
    </row>
    <row r="4980" spans="1:17" x14ac:dyDescent="0.2">
      <c r="A4980" s="5">
        <f t="shared" si="156"/>
        <v>1</v>
      </c>
      <c r="B4980" s="15">
        <v>46012</v>
      </c>
      <c r="C4980" t="s">
        <v>55</v>
      </c>
      <c r="D4980" t="s">
        <v>49</v>
      </c>
      <c r="E4980" t="s">
        <v>56</v>
      </c>
      <c r="H4980" t="s">
        <v>54</v>
      </c>
      <c r="I4980" t="s">
        <v>2</v>
      </c>
      <c r="J4980" t="s">
        <v>52</v>
      </c>
      <c r="K4980" s="16">
        <v>8</v>
      </c>
      <c r="L4980" s="17">
        <v>287.49700000000001</v>
      </c>
      <c r="M4980" s="17">
        <v>22.999760000000002</v>
      </c>
      <c r="N4980" s="17">
        <v>37.692</v>
      </c>
      <c r="O4980" s="18">
        <f t="shared" si="157"/>
        <v>-14.692239999999998</v>
      </c>
      <c r="P4980" s="17"/>
    </row>
    <row r="4981" spans="1:17" x14ac:dyDescent="0.2">
      <c r="A4981" s="5">
        <f t="shared" si="156"/>
        <v>2</v>
      </c>
      <c r="B4981" s="15">
        <v>46013</v>
      </c>
      <c r="C4981" t="s">
        <v>32</v>
      </c>
      <c r="D4981" t="s">
        <v>49</v>
      </c>
      <c r="E4981" t="s">
        <v>58</v>
      </c>
      <c r="F4981" t="s">
        <v>53</v>
      </c>
      <c r="H4981" t="s">
        <v>54</v>
      </c>
      <c r="I4981" t="s">
        <v>39</v>
      </c>
      <c r="J4981" t="s">
        <v>146</v>
      </c>
      <c r="K4981" s="16">
        <v>16</v>
      </c>
      <c r="L4981" s="17">
        <v>6121.8540000000003</v>
      </c>
      <c r="M4981" s="17">
        <v>489.74832000000004</v>
      </c>
      <c r="N4981" s="17">
        <v>90.004999999999995</v>
      </c>
      <c r="O4981" s="18">
        <f t="shared" si="157"/>
        <v>399.74332000000004</v>
      </c>
      <c r="P4981" s="17"/>
    </row>
    <row r="4982" spans="1:17" x14ac:dyDescent="0.2">
      <c r="A4982" s="5">
        <f t="shared" si="156"/>
        <v>2</v>
      </c>
      <c r="B4982" s="15">
        <v>46013</v>
      </c>
      <c r="C4982" t="s">
        <v>39</v>
      </c>
      <c r="D4982" t="s">
        <v>49</v>
      </c>
      <c r="E4982" t="s">
        <v>58</v>
      </c>
      <c r="H4982" t="s">
        <v>45</v>
      </c>
      <c r="I4982" t="s">
        <v>36</v>
      </c>
      <c r="J4982" t="s">
        <v>57</v>
      </c>
      <c r="K4982" s="16">
        <v>10</v>
      </c>
      <c r="L4982" s="17">
        <v>717.90599999999995</v>
      </c>
      <c r="M4982" s="17">
        <v>57.432479999999998</v>
      </c>
      <c r="N4982" s="17">
        <v>21.46</v>
      </c>
      <c r="O4982" s="18">
        <f t="shared" si="157"/>
        <v>35.972479999999997</v>
      </c>
      <c r="P4982" s="17"/>
    </row>
    <row r="4983" spans="1:17" x14ac:dyDescent="0.2">
      <c r="A4983" s="5">
        <f t="shared" si="156"/>
        <v>2</v>
      </c>
      <c r="B4983" s="15">
        <v>46013</v>
      </c>
      <c r="C4983" t="s">
        <v>42</v>
      </c>
      <c r="D4983" t="s">
        <v>49</v>
      </c>
      <c r="E4983" t="s">
        <v>58</v>
      </c>
      <c r="H4983" t="s">
        <v>45</v>
      </c>
      <c r="I4983" t="s">
        <v>2</v>
      </c>
      <c r="J4983" t="s">
        <v>117</v>
      </c>
      <c r="K4983" s="16">
        <v>15</v>
      </c>
      <c r="L4983" s="17">
        <v>864.45399999999995</v>
      </c>
      <c r="M4983" s="17">
        <v>69.156319999999994</v>
      </c>
      <c r="N4983" s="17">
        <v>32.340000000000003</v>
      </c>
      <c r="O4983" s="18">
        <f t="shared" si="157"/>
        <v>36.81631999999999</v>
      </c>
      <c r="P4983" s="17"/>
    </row>
    <row r="4984" spans="1:17" x14ac:dyDescent="0.2">
      <c r="A4984" s="5">
        <f t="shared" si="156"/>
        <v>2</v>
      </c>
      <c r="B4984" s="15">
        <v>46013</v>
      </c>
      <c r="C4984" t="s">
        <v>36</v>
      </c>
      <c r="D4984" t="s">
        <v>49</v>
      </c>
      <c r="E4984" t="s">
        <v>58</v>
      </c>
      <c r="H4984" t="s">
        <v>54</v>
      </c>
      <c r="I4984" t="s">
        <v>36</v>
      </c>
      <c r="J4984" t="s">
        <v>146</v>
      </c>
      <c r="K4984" s="16">
        <v>16</v>
      </c>
      <c r="L4984" s="17">
        <v>791.77200000000005</v>
      </c>
      <c r="M4984" s="17">
        <v>63.341760000000008</v>
      </c>
      <c r="N4984" s="17">
        <v>23.177999999999997</v>
      </c>
      <c r="O4984" s="18">
        <f t="shared" si="157"/>
        <v>40.163760000000011</v>
      </c>
      <c r="P4984" s="17"/>
    </row>
    <row r="4985" spans="1:17" x14ac:dyDescent="0.2">
      <c r="A4985" s="5">
        <f t="shared" si="156"/>
        <v>2</v>
      </c>
      <c r="B4985" s="15">
        <v>46013</v>
      </c>
      <c r="C4985" t="s">
        <v>44</v>
      </c>
      <c r="D4985" t="s">
        <v>49</v>
      </c>
      <c r="E4985" t="s">
        <v>58</v>
      </c>
      <c r="H4985" t="s">
        <v>54</v>
      </c>
      <c r="I4985" t="s">
        <v>36</v>
      </c>
      <c r="J4985" t="s">
        <v>146</v>
      </c>
      <c r="K4985" s="16">
        <v>16</v>
      </c>
      <c r="L4985" s="17">
        <v>822.69200000000001</v>
      </c>
      <c r="M4985" s="17">
        <v>65.815359999999998</v>
      </c>
      <c r="N4985" s="17">
        <v>28.578000000000003</v>
      </c>
      <c r="O4985" s="18">
        <f t="shared" si="157"/>
        <v>37.237359999999995</v>
      </c>
      <c r="P4985" s="17"/>
    </row>
    <row r="4986" spans="1:17" x14ac:dyDescent="0.2">
      <c r="A4986" s="5">
        <f t="shared" si="156"/>
        <v>2</v>
      </c>
      <c r="B4986" s="15">
        <v>46013</v>
      </c>
      <c r="C4986" t="s">
        <v>46</v>
      </c>
      <c r="D4986" t="s">
        <v>49</v>
      </c>
      <c r="E4986" t="s">
        <v>58</v>
      </c>
      <c r="H4986" t="s">
        <v>62</v>
      </c>
      <c r="I4986" t="s">
        <v>2</v>
      </c>
      <c r="J4986" t="s">
        <v>57</v>
      </c>
      <c r="K4986" s="16">
        <v>12</v>
      </c>
      <c r="L4986" s="17">
        <v>936.69299999999998</v>
      </c>
      <c r="M4986" s="17">
        <v>74.93544</v>
      </c>
      <c r="N4986" s="17">
        <v>76.587000000000003</v>
      </c>
      <c r="O4986" s="18">
        <f t="shared" si="157"/>
        <v>-1.6515600000000035</v>
      </c>
      <c r="P4986" s="17"/>
    </row>
    <row r="4987" spans="1:17" x14ac:dyDescent="0.2">
      <c r="A4987" s="5">
        <f t="shared" si="156"/>
        <v>2</v>
      </c>
      <c r="B4987" s="15">
        <v>46013</v>
      </c>
      <c r="C4987" t="s">
        <v>48</v>
      </c>
      <c r="D4987" t="s">
        <v>49</v>
      </c>
      <c r="E4987" t="s">
        <v>58</v>
      </c>
      <c r="H4987" t="s">
        <v>54</v>
      </c>
      <c r="I4987" t="s">
        <v>42</v>
      </c>
      <c r="J4987" t="s">
        <v>146</v>
      </c>
      <c r="K4987" s="16">
        <v>16</v>
      </c>
      <c r="L4987" s="17">
        <v>818.66700000000003</v>
      </c>
      <c r="M4987" s="17">
        <v>65.49336000000001</v>
      </c>
      <c r="N4987" s="17">
        <v>31.451999999999998</v>
      </c>
      <c r="O4987" s="18">
        <f t="shared" si="157"/>
        <v>34.041360000000012</v>
      </c>
      <c r="P4987" s="17"/>
    </row>
    <row r="4988" spans="1:17" x14ac:dyDescent="0.2">
      <c r="A4988" s="5">
        <f t="shared" si="156"/>
        <v>2</v>
      </c>
      <c r="B4988" s="15">
        <v>46013</v>
      </c>
      <c r="C4988" t="s">
        <v>55</v>
      </c>
      <c r="D4988" t="s">
        <v>49</v>
      </c>
      <c r="E4988" t="s">
        <v>58</v>
      </c>
      <c r="H4988" t="s">
        <v>54</v>
      </c>
      <c r="I4988" t="s">
        <v>42</v>
      </c>
      <c r="J4988" t="s">
        <v>146</v>
      </c>
      <c r="K4988" s="16">
        <v>16</v>
      </c>
      <c r="L4988" s="17">
        <v>1035.1179999999999</v>
      </c>
      <c r="M4988" s="17">
        <v>82.809439999999995</v>
      </c>
      <c r="N4988" s="17">
        <v>42.167999999999999</v>
      </c>
      <c r="O4988" s="18">
        <f t="shared" si="157"/>
        <v>40.641439999999996</v>
      </c>
      <c r="P4988" s="17"/>
    </row>
    <row r="4989" spans="1:17" x14ac:dyDescent="0.2">
      <c r="A4989" s="5">
        <f t="shared" si="156"/>
        <v>2</v>
      </c>
      <c r="B4989" s="15">
        <v>46013</v>
      </c>
      <c r="C4989" t="s">
        <v>70</v>
      </c>
      <c r="D4989" t="s">
        <v>49</v>
      </c>
      <c r="E4989" t="s">
        <v>58</v>
      </c>
      <c r="H4989" t="s">
        <v>54</v>
      </c>
      <c r="I4989" t="s">
        <v>42</v>
      </c>
      <c r="J4989" t="s">
        <v>146</v>
      </c>
      <c r="K4989" s="16">
        <v>16</v>
      </c>
      <c r="L4989" s="17">
        <v>697.01400000000001</v>
      </c>
      <c r="M4989" s="17">
        <v>55.761120000000005</v>
      </c>
      <c r="N4989" s="17">
        <v>34.509</v>
      </c>
      <c r="O4989" s="18">
        <f t="shared" si="157"/>
        <v>21.252120000000005</v>
      </c>
      <c r="P4989" s="17"/>
    </row>
    <row r="4990" spans="1:17" x14ac:dyDescent="0.2">
      <c r="A4990" s="5">
        <f t="shared" si="156"/>
        <v>3</v>
      </c>
      <c r="B4990" s="15">
        <v>46014</v>
      </c>
      <c r="C4990" t="s">
        <v>32</v>
      </c>
      <c r="D4990" t="s">
        <v>49</v>
      </c>
      <c r="E4990" t="s">
        <v>58</v>
      </c>
      <c r="H4990" t="s">
        <v>54</v>
      </c>
      <c r="I4990" t="s">
        <v>39</v>
      </c>
      <c r="J4990" t="s">
        <v>57</v>
      </c>
      <c r="K4990" s="16">
        <v>16</v>
      </c>
      <c r="L4990" s="17">
        <v>6820.5370000000003</v>
      </c>
      <c r="M4990" s="17">
        <v>545.64296000000002</v>
      </c>
      <c r="N4990" s="17">
        <v>81.981999999999999</v>
      </c>
      <c r="O4990" s="18">
        <f t="shared" si="157"/>
        <v>463.66096000000005</v>
      </c>
      <c r="P4990" s="17"/>
    </row>
    <row r="4991" spans="1:17" x14ac:dyDescent="0.2">
      <c r="A4991" s="5">
        <f t="shared" si="156"/>
        <v>3</v>
      </c>
      <c r="B4991" s="15">
        <v>46014</v>
      </c>
      <c r="C4991" t="s">
        <v>39</v>
      </c>
      <c r="D4991" t="s">
        <v>49</v>
      </c>
      <c r="E4991" t="s">
        <v>58</v>
      </c>
      <c r="H4991" t="s">
        <v>45</v>
      </c>
      <c r="I4991" t="s">
        <v>2</v>
      </c>
      <c r="J4991" t="s">
        <v>52</v>
      </c>
      <c r="K4991" s="16">
        <v>11</v>
      </c>
      <c r="L4991" s="17">
        <v>870.33600000000001</v>
      </c>
      <c r="M4991" s="17">
        <v>69.62688</v>
      </c>
      <c r="N4991" s="17">
        <v>42.59</v>
      </c>
      <c r="O4991" s="18">
        <f t="shared" si="157"/>
        <v>27.036879999999996</v>
      </c>
      <c r="P4991" s="17"/>
    </row>
    <row r="4992" spans="1:17" x14ac:dyDescent="0.2">
      <c r="A4992" s="5">
        <f t="shared" si="156"/>
        <v>3</v>
      </c>
      <c r="B4992" s="15">
        <v>46014</v>
      </c>
      <c r="C4992" t="s">
        <v>42</v>
      </c>
      <c r="D4992" t="s">
        <v>49</v>
      </c>
      <c r="E4992" t="s">
        <v>58</v>
      </c>
      <c r="H4992" t="s">
        <v>62</v>
      </c>
      <c r="I4992" t="s">
        <v>2</v>
      </c>
      <c r="J4992" t="s">
        <v>57</v>
      </c>
      <c r="K4992" s="16">
        <v>9</v>
      </c>
      <c r="L4992" s="17">
        <v>710.44</v>
      </c>
      <c r="M4992" s="17">
        <v>56.835200000000007</v>
      </c>
      <c r="N4992" s="17">
        <v>56.25</v>
      </c>
      <c r="O4992" s="18">
        <f t="shared" si="157"/>
        <v>0.58520000000000749</v>
      </c>
      <c r="P4992" s="17"/>
    </row>
    <row r="4993" spans="1:17" x14ac:dyDescent="0.2">
      <c r="A4993" s="5">
        <f t="shared" si="156"/>
        <v>3</v>
      </c>
      <c r="B4993" s="15">
        <v>46014</v>
      </c>
      <c r="C4993" t="s">
        <v>36</v>
      </c>
      <c r="D4993" t="s">
        <v>49</v>
      </c>
      <c r="E4993" t="s">
        <v>58</v>
      </c>
      <c r="H4993" t="s">
        <v>51</v>
      </c>
      <c r="I4993" t="s">
        <v>2</v>
      </c>
      <c r="J4993" t="s">
        <v>52</v>
      </c>
      <c r="K4993" s="16">
        <v>13</v>
      </c>
      <c r="L4993" s="17">
        <v>868.13499999999999</v>
      </c>
      <c r="M4993" s="17">
        <v>69.450800000000001</v>
      </c>
      <c r="N4993" s="17">
        <v>38.914999999999999</v>
      </c>
      <c r="O4993" s="18">
        <f t="shared" si="157"/>
        <v>30.535800000000002</v>
      </c>
      <c r="P4993" s="17"/>
    </row>
    <row r="4994" spans="1:17" x14ac:dyDescent="0.2">
      <c r="A4994" s="5">
        <f t="shared" si="156"/>
        <v>3</v>
      </c>
      <c r="B4994" s="15">
        <v>46014</v>
      </c>
      <c r="C4994" t="s">
        <v>44</v>
      </c>
      <c r="D4994" t="s">
        <v>49</v>
      </c>
      <c r="E4994" t="s">
        <v>58</v>
      </c>
      <c r="H4994" t="s">
        <v>45</v>
      </c>
      <c r="I4994" t="s">
        <v>2</v>
      </c>
      <c r="J4994" t="s">
        <v>52</v>
      </c>
      <c r="K4994" s="16">
        <v>10</v>
      </c>
      <c r="L4994" s="17">
        <v>754.245</v>
      </c>
      <c r="M4994" s="17">
        <v>60.339600000000004</v>
      </c>
      <c r="N4994" s="17">
        <v>35.14</v>
      </c>
      <c r="O4994" s="18">
        <f t="shared" si="157"/>
        <v>25.199600000000004</v>
      </c>
      <c r="P4994" s="17"/>
    </row>
    <row r="4995" spans="1:17" x14ac:dyDescent="0.2">
      <c r="A4995" s="5">
        <f t="shared" si="156"/>
        <v>3</v>
      </c>
      <c r="B4995" s="15">
        <v>46014</v>
      </c>
      <c r="C4995" t="s">
        <v>46</v>
      </c>
      <c r="D4995" t="s">
        <v>49</v>
      </c>
      <c r="E4995" t="s">
        <v>58</v>
      </c>
      <c r="H4995" t="s">
        <v>54</v>
      </c>
      <c r="I4995" t="s">
        <v>42</v>
      </c>
      <c r="J4995" t="s">
        <v>57</v>
      </c>
      <c r="K4995" s="16">
        <v>16</v>
      </c>
      <c r="L4995" s="17">
        <v>855.82299999999998</v>
      </c>
      <c r="M4995" s="17">
        <v>68.46584</v>
      </c>
      <c r="N4995" s="17">
        <v>31.213999999999999</v>
      </c>
      <c r="O4995" s="18">
        <f t="shared" si="157"/>
        <v>37.251840000000001</v>
      </c>
      <c r="P4995" s="17"/>
    </row>
    <row r="4996" spans="1:17" x14ac:dyDescent="0.2">
      <c r="A4996" s="5">
        <f t="shared" si="156"/>
        <v>3</v>
      </c>
      <c r="B4996" s="15">
        <v>46014</v>
      </c>
      <c r="C4996" t="s">
        <v>48</v>
      </c>
      <c r="D4996" t="s">
        <v>49</v>
      </c>
      <c r="E4996" t="s">
        <v>58</v>
      </c>
      <c r="H4996" t="s">
        <v>54</v>
      </c>
      <c r="I4996" t="s">
        <v>42</v>
      </c>
      <c r="J4996" t="s">
        <v>57</v>
      </c>
      <c r="K4996" s="16">
        <v>16</v>
      </c>
      <c r="L4996" s="17">
        <v>998.37699999999995</v>
      </c>
      <c r="M4996" s="17">
        <v>79.870159999999998</v>
      </c>
      <c r="N4996" s="17">
        <v>34.337000000000003</v>
      </c>
      <c r="O4996" s="18">
        <f t="shared" si="157"/>
        <v>45.533159999999995</v>
      </c>
      <c r="P4996" s="17"/>
    </row>
    <row r="4997" spans="1:17" x14ac:dyDescent="0.2">
      <c r="A4997" s="5">
        <f t="shared" si="156"/>
        <v>3</v>
      </c>
      <c r="B4997" s="15">
        <v>46014</v>
      </c>
      <c r="C4997" t="s">
        <v>55</v>
      </c>
      <c r="D4997" t="s">
        <v>49</v>
      </c>
      <c r="E4997" t="s">
        <v>58</v>
      </c>
      <c r="H4997" t="s">
        <v>54</v>
      </c>
      <c r="I4997" t="s">
        <v>42</v>
      </c>
      <c r="J4997" t="s">
        <v>57</v>
      </c>
      <c r="K4997" s="16">
        <v>16</v>
      </c>
      <c r="L4997" s="17">
        <v>1073.1310000000001</v>
      </c>
      <c r="M4997" s="17">
        <v>85.850480000000005</v>
      </c>
      <c r="N4997" s="17">
        <v>35.902000000000001</v>
      </c>
      <c r="O4997" s="18">
        <f t="shared" si="157"/>
        <v>49.948480000000004</v>
      </c>
      <c r="P4997" s="17"/>
    </row>
    <row r="4998" spans="1:17" x14ac:dyDescent="0.2">
      <c r="A4998" s="5">
        <f t="shared" si="156"/>
        <v>4</v>
      </c>
      <c r="B4998" s="15">
        <v>46015</v>
      </c>
      <c r="C4998" t="s">
        <v>32</v>
      </c>
      <c r="D4998" t="s">
        <v>33</v>
      </c>
      <c r="E4998" t="s">
        <v>50</v>
      </c>
      <c r="H4998" t="s">
        <v>73</v>
      </c>
      <c r="I4998" t="s">
        <v>2</v>
      </c>
      <c r="J4998" t="s">
        <v>52</v>
      </c>
      <c r="K4998" s="16">
        <v>9</v>
      </c>
      <c r="L4998" s="17">
        <v>435.81</v>
      </c>
      <c r="M4998" s="17">
        <v>34.864800000000002</v>
      </c>
      <c r="N4998" s="17">
        <v>45.351000000000006</v>
      </c>
      <c r="O4998" s="18">
        <f t="shared" si="157"/>
        <v>-10.486200000000004</v>
      </c>
      <c r="P4998" s="17"/>
    </row>
    <row r="4999" spans="1:17" x14ac:dyDescent="0.2">
      <c r="A4999" s="5">
        <f t="shared" si="156"/>
        <v>4</v>
      </c>
      <c r="B4999" s="15">
        <v>46015</v>
      </c>
      <c r="C4999" t="s">
        <v>39</v>
      </c>
      <c r="D4999" t="s">
        <v>33</v>
      </c>
      <c r="E4999" t="s">
        <v>50</v>
      </c>
      <c r="H4999" t="s">
        <v>35</v>
      </c>
      <c r="I4999" t="s">
        <v>32</v>
      </c>
      <c r="J4999" t="s">
        <v>43</v>
      </c>
      <c r="K4999" s="16">
        <v>6</v>
      </c>
      <c r="L4999" s="17">
        <v>400.49</v>
      </c>
      <c r="M4999" s="17">
        <f>L4999*0.08</f>
        <v>32.039200000000001</v>
      </c>
      <c r="N4999" s="17">
        <v>45.064999999999998</v>
      </c>
      <c r="O4999" s="18">
        <f t="shared" si="157"/>
        <v>-13.025799999999997</v>
      </c>
      <c r="P4999" s="17"/>
    </row>
    <row r="5000" spans="1:17" x14ac:dyDescent="0.2">
      <c r="A5000" s="5">
        <f t="shared" si="156"/>
        <v>4</v>
      </c>
      <c r="B5000" s="15">
        <v>46015</v>
      </c>
      <c r="C5000" t="s">
        <v>42</v>
      </c>
      <c r="D5000" t="s">
        <v>33</v>
      </c>
      <c r="E5000" t="s">
        <v>50</v>
      </c>
      <c r="H5000" t="s">
        <v>35</v>
      </c>
      <c r="I5000" t="s">
        <v>2</v>
      </c>
      <c r="J5000" t="s">
        <v>128</v>
      </c>
      <c r="K5000" s="16">
        <v>14</v>
      </c>
      <c r="L5000" s="17">
        <v>607.99699999999996</v>
      </c>
      <c r="M5000" s="17">
        <v>48.639759999999995</v>
      </c>
      <c r="N5000" s="17">
        <v>39.436999999999998</v>
      </c>
      <c r="O5000" s="18">
        <f t="shared" si="157"/>
        <v>9.2027599999999978</v>
      </c>
      <c r="P5000" s="17"/>
      <c r="Q5000" t="s">
        <v>2</v>
      </c>
    </row>
    <row r="5001" spans="1:17" x14ac:dyDescent="0.2">
      <c r="A5001" s="5">
        <f t="shared" si="156"/>
        <v>4</v>
      </c>
      <c r="B5001" s="15">
        <v>46015</v>
      </c>
      <c r="C5001" t="s">
        <v>36</v>
      </c>
      <c r="D5001" t="s">
        <v>33</v>
      </c>
      <c r="E5001" t="s">
        <v>50</v>
      </c>
      <c r="H5001" t="s">
        <v>35</v>
      </c>
      <c r="I5001" t="s">
        <v>42</v>
      </c>
      <c r="J5001" t="s">
        <v>59</v>
      </c>
      <c r="K5001" s="16">
        <v>9</v>
      </c>
      <c r="L5001" s="17">
        <v>597.07100000000003</v>
      </c>
      <c r="M5001" s="17">
        <v>47.765680000000003</v>
      </c>
      <c r="N5001" s="17">
        <v>41.566000000000003</v>
      </c>
      <c r="O5001" s="18">
        <f t="shared" si="157"/>
        <v>6.1996800000000007</v>
      </c>
      <c r="P5001" s="17"/>
    </row>
    <row r="5002" spans="1:17" x14ac:dyDescent="0.2">
      <c r="A5002" s="5">
        <f t="shared" si="156"/>
        <v>4</v>
      </c>
      <c r="B5002" s="15">
        <v>46015</v>
      </c>
      <c r="C5002" t="s">
        <v>44</v>
      </c>
      <c r="D5002" t="s">
        <v>33</v>
      </c>
      <c r="E5002" t="s">
        <v>50</v>
      </c>
      <c r="H5002" t="s">
        <v>35</v>
      </c>
      <c r="I5002" t="s">
        <v>42</v>
      </c>
      <c r="J5002" t="s">
        <v>122</v>
      </c>
      <c r="K5002" s="16">
        <v>10</v>
      </c>
      <c r="L5002" s="17">
        <v>651.48099999999999</v>
      </c>
      <c r="M5002" s="17">
        <v>52.118479999999998</v>
      </c>
      <c r="N5002" s="17">
        <v>42.952999999999996</v>
      </c>
      <c r="O5002" s="18">
        <f t="shared" si="157"/>
        <v>9.1654800000000023</v>
      </c>
      <c r="P5002" s="17"/>
    </row>
    <row r="5003" spans="1:17" x14ac:dyDescent="0.2">
      <c r="A5003" s="5">
        <f t="shared" si="156"/>
        <v>4</v>
      </c>
      <c r="B5003" s="15">
        <v>46015</v>
      </c>
      <c r="C5003" t="s">
        <v>46</v>
      </c>
      <c r="D5003" t="s">
        <v>33</v>
      </c>
      <c r="E5003" t="s">
        <v>50</v>
      </c>
      <c r="H5003" t="s">
        <v>45</v>
      </c>
      <c r="I5003" t="s">
        <v>2</v>
      </c>
      <c r="J5003" t="s">
        <v>43</v>
      </c>
      <c r="K5003" s="16">
        <v>13</v>
      </c>
      <c r="L5003" s="17">
        <v>682.88800000000003</v>
      </c>
      <c r="M5003" s="17">
        <v>54.631040000000006</v>
      </c>
      <c r="N5003" s="17">
        <v>21.5</v>
      </c>
      <c r="O5003" s="18">
        <f t="shared" si="157"/>
        <v>33.131040000000006</v>
      </c>
      <c r="P5003" s="17"/>
    </row>
    <row r="5004" spans="1:17" x14ac:dyDescent="0.2">
      <c r="A5004" s="5">
        <f t="shared" si="156"/>
        <v>4</v>
      </c>
      <c r="B5004" s="15">
        <v>46015</v>
      </c>
      <c r="C5004" t="s">
        <v>48</v>
      </c>
      <c r="D5004" t="s">
        <v>33</v>
      </c>
      <c r="E5004" t="s">
        <v>50</v>
      </c>
      <c r="H5004" t="s">
        <v>35</v>
      </c>
      <c r="I5004" t="s">
        <v>36</v>
      </c>
      <c r="J5004" t="s">
        <v>59</v>
      </c>
      <c r="K5004" s="16">
        <v>14</v>
      </c>
      <c r="L5004" s="17">
        <v>750.48400000000004</v>
      </c>
      <c r="M5004" s="17">
        <v>60.038720000000005</v>
      </c>
      <c r="N5004" s="17">
        <v>41.932000000000002</v>
      </c>
      <c r="O5004" s="18">
        <f t="shared" si="157"/>
        <v>18.106720000000003</v>
      </c>
      <c r="P5004" s="17"/>
    </row>
    <row r="5005" spans="1:17" x14ac:dyDescent="0.2">
      <c r="A5005" s="5">
        <f t="shared" si="156"/>
        <v>4</v>
      </c>
      <c r="B5005" s="15">
        <v>46015</v>
      </c>
      <c r="C5005" t="s">
        <v>55</v>
      </c>
      <c r="D5005" t="s">
        <v>33</v>
      </c>
      <c r="E5005" t="s">
        <v>50</v>
      </c>
      <c r="H5005" t="s">
        <v>35</v>
      </c>
      <c r="I5005" t="s">
        <v>42</v>
      </c>
      <c r="J5005" t="s">
        <v>47</v>
      </c>
      <c r="K5005" s="16">
        <v>14</v>
      </c>
      <c r="L5005" s="17">
        <v>825.64099999999996</v>
      </c>
      <c r="M5005" s="17">
        <v>66.051279999999991</v>
      </c>
      <c r="N5005" s="17">
        <v>41.430000000000007</v>
      </c>
      <c r="O5005" s="18">
        <f t="shared" si="157"/>
        <v>24.621279999999985</v>
      </c>
      <c r="P5005" s="17"/>
    </row>
    <row r="5006" spans="1:17" x14ac:dyDescent="0.2">
      <c r="A5006" s="5">
        <f t="shared" si="156"/>
        <v>5</v>
      </c>
      <c r="B5006" s="15">
        <v>46016</v>
      </c>
      <c r="C5006" t="s">
        <v>32</v>
      </c>
      <c r="D5006" t="s">
        <v>33</v>
      </c>
      <c r="E5006" t="s">
        <v>34</v>
      </c>
      <c r="H5006" t="s">
        <v>35</v>
      </c>
      <c r="I5006" t="s">
        <v>32</v>
      </c>
      <c r="J5006" t="s">
        <v>40</v>
      </c>
      <c r="K5006" s="16">
        <v>8</v>
      </c>
      <c r="L5006" s="17">
        <v>459.55500000000001</v>
      </c>
      <c r="M5006" s="17">
        <v>36.764400000000002</v>
      </c>
      <c r="N5006" s="17">
        <v>52.265000000000001</v>
      </c>
      <c r="O5006" s="18">
        <f t="shared" si="157"/>
        <v>-15.500599999999999</v>
      </c>
      <c r="P5006" s="17"/>
    </row>
    <row r="5007" spans="1:17" x14ac:dyDescent="0.2">
      <c r="A5007" s="5">
        <f t="shared" ref="A5007:A5070" si="158">WEEKDAY(B5007)</f>
        <v>5</v>
      </c>
      <c r="B5007" s="15">
        <v>46016</v>
      </c>
      <c r="C5007" t="s">
        <v>39</v>
      </c>
      <c r="D5007" t="s">
        <v>33</v>
      </c>
      <c r="E5007" t="s">
        <v>34</v>
      </c>
      <c r="H5007" t="s">
        <v>35</v>
      </c>
      <c r="I5007" t="s">
        <v>36</v>
      </c>
      <c r="J5007" t="s">
        <v>43</v>
      </c>
      <c r="K5007" s="16">
        <v>10</v>
      </c>
      <c r="L5007" s="17">
        <v>486.33199999999999</v>
      </c>
      <c r="M5007" s="17">
        <v>38.906559999999999</v>
      </c>
      <c r="N5007" s="17">
        <v>34.064999999999998</v>
      </c>
      <c r="O5007" s="18">
        <f t="shared" ref="O5007:O5070" si="159">M5007-N5007</f>
        <v>4.8415600000000012</v>
      </c>
      <c r="P5007" s="17"/>
    </row>
    <row r="5008" spans="1:17" x14ac:dyDescent="0.2">
      <c r="A5008" s="5">
        <f t="shared" si="158"/>
        <v>5</v>
      </c>
      <c r="B5008" s="15">
        <v>46016</v>
      </c>
      <c r="C5008" t="s">
        <v>42</v>
      </c>
      <c r="D5008" t="s">
        <v>33</v>
      </c>
      <c r="E5008" t="s">
        <v>34</v>
      </c>
      <c r="H5008" t="s">
        <v>45</v>
      </c>
      <c r="I5008" t="s">
        <v>2</v>
      </c>
      <c r="J5008" t="s">
        <v>52</v>
      </c>
      <c r="K5008" s="16">
        <v>16</v>
      </c>
      <c r="L5008" s="17">
        <v>571.16700000000003</v>
      </c>
      <c r="M5008" s="17">
        <v>45.693360000000006</v>
      </c>
      <c r="N5008" s="17">
        <v>22.62</v>
      </c>
      <c r="O5008" s="18">
        <f t="shared" si="159"/>
        <v>23.073360000000005</v>
      </c>
      <c r="P5008" s="17"/>
    </row>
    <row r="5009" spans="1:16" x14ac:dyDescent="0.2">
      <c r="A5009" s="5">
        <f t="shared" si="158"/>
        <v>5</v>
      </c>
      <c r="B5009" s="15">
        <v>46016</v>
      </c>
      <c r="C5009" t="s">
        <v>36</v>
      </c>
      <c r="D5009" t="s">
        <v>33</v>
      </c>
      <c r="E5009" t="s">
        <v>34</v>
      </c>
      <c r="H5009" t="s">
        <v>54</v>
      </c>
      <c r="I5009" t="s">
        <v>2</v>
      </c>
      <c r="J5009" t="s">
        <v>52</v>
      </c>
      <c r="K5009" s="16">
        <v>13</v>
      </c>
      <c r="L5009" s="17">
        <v>507.19299999999998</v>
      </c>
      <c r="M5009" s="17">
        <v>40.57544</v>
      </c>
      <c r="N5009" s="17">
        <v>52.393999999999998</v>
      </c>
      <c r="O5009" s="18">
        <f t="shared" si="159"/>
        <v>-11.818559999999998</v>
      </c>
      <c r="P5009" s="17"/>
    </row>
    <row r="5010" spans="1:16" x14ac:dyDescent="0.2">
      <c r="A5010" s="5">
        <f t="shared" si="158"/>
        <v>5</v>
      </c>
      <c r="B5010" s="15">
        <v>46016</v>
      </c>
      <c r="C5010" t="s">
        <v>44</v>
      </c>
      <c r="D5010" t="s">
        <v>33</v>
      </c>
      <c r="E5010" t="s">
        <v>34</v>
      </c>
      <c r="H5010" t="s">
        <v>35</v>
      </c>
      <c r="I5010" t="s">
        <v>42</v>
      </c>
      <c r="J5010" t="s">
        <v>52</v>
      </c>
      <c r="K5010" s="16">
        <v>11</v>
      </c>
      <c r="L5010" s="17">
        <v>561.18200000000002</v>
      </c>
      <c r="M5010" s="17">
        <v>44.894560000000006</v>
      </c>
      <c r="N5010" s="17">
        <v>40.915999999999997</v>
      </c>
      <c r="O5010" s="18">
        <f t="shared" si="159"/>
        <v>3.9785600000000088</v>
      </c>
      <c r="P5010" s="17"/>
    </row>
    <row r="5011" spans="1:16" x14ac:dyDescent="0.2">
      <c r="A5011" s="5">
        <f t="shared" si="158"/>
        <v>5</v>
      </c>
      <c r="B5011" s="15">
        <v>46016</v>
      </c>
      <c r="C5011" t="s">
        <v>46</v>
      </c>
      <c r="D5011" t="s">
        <v>33</v>
      </c>
      <c r="E5011" t="s">
        <v>34</v>
      </c>
      <c r="H5011" t="s">
        <v>45</v>
      </c>
      <c r="I5011" t="s">
        <v>2</v>
      </c>
      <c r="J5011" t="s">
        <v>43</v>
      </c>
      <c r="K5011" s="16">
        <v>13</v>
      </c>
      <c r="L5011" s="17">
        <v>486.57299999999998</v>
      </c>
      <c r="M5011" s="17">
        <v>38.925840000000001</v>
      </c>
      <c r="N5011" s="17">
        <v>22.26</v>
      </c>
      <c r="O5011" s="18">
        <f t="shared" si="159"/>
        <v>16.665839999999999</v>
      </c>
      <c r="P5011" s="17"/>
    </row>
    <row r="5012" spans="1:16" x14ac:dyDescent="0.2">
      <c r="A5012" s="5">
        <f t="shared" si="158"/>
        <v>5</v>
      </c>
      <c r="B5012" s="15">
        <v>46016</v>
      </c>
      <c r="C5012" t="s">
        <v>48</v>
      </c>
      <c r="D5012" t="s">
        <v>33</v>
      </c>
      <c r="E5012" t="s">
        <v>34</v>
      </c>
      <c r="H5012" t="s">
        <v>35</v>
      </c>
      <c r="I5012" t="s">
        <v>42</v>
      </c>
      <c r="J5012" t="s">
        <v>40</v>
      </c>
      <c r="K5012" s="16">
        <v>13</v>
      </c>
      <c r="L5012" s="17">
        <v>583.09299999999996</v>
      </c>
      <c r="M5012" s="17">
        <v>46.647439999999996</v>
      </c>
      <c r="N5012" s="17">
        <v>39.512999999999998</v>
      </c>
      <c r="O5012" s="18">
        <f t="shared" si="159"/>
        <v>7.1344399999999979</v>
      </c>
      <c r="P5012" s="17"/>
    </row>
    <row r="5013" spans="1:16" x14ac:dyDescent="0.2">
      <c r="A5013" s="5">
        <f t="shared" si="158"/>
        <v>6</v>
      </c>
      <c r="B5013" s="15">
        <v>46017</v>
      </c>
      <c r="C5013" t="s">
        <v>32</v>
      </c>
      <c r="D5013" t="s">
        <v>49</v>
      </c>
      <c r="E5013" t="s">
        <v>50</v>
      </c>
      <c r="H5013" t="s">
        <v>35</v>
      </c>
      <c r="I5013" t="s">
        <v>2</v>
      </c>
      <c r="J5013" t="s">
        <v>60</v>
      </c>
      <c r="K5013" s="16">
        <v>6</v>
      </c>
      <c r="L5013" s="17">
        <v>274.02199999999999</v>
      </c>
      <c r="M5013" s="17">
        <v>21.921759999999999</v>
      </c>
      <c r="N5013" s="17">
        <v>29.046999999999997</v>
      </c>
      <c r="O5013" s="18">
        <f t="shared" si="159"/>
        <v>-7.125239999999998</v>
      </c>
      <c r="P5013" s="17"/>
    </row>
    <row r="5014" spans="1:16" x14ac:dyDescent="0.2">
      <c r="A5014" s="5">
        <f t="shared" si="158"/>
        <v>6</v>
      </c>
      <c r="B5014" s="15">
        <v>46017</v>
      </c>
      <c r="C5014" t="s">
        <v>39</v>
      </c>
      <c r="D5014" t="s">
        <v>49</v>
      </c>
      <c r="E5014" t="s">
        <v>50</v>
      </c>
      <c r="H5014" t="s">
        <v>51</v>
      </c>
      <c r="I5014" t="s">
        <v>2</v>
      </c>
      <c r="J5014" t="s">
        <v>117</v>
      </c>
      <c r="K5014" s="16">
        <v>9</v>
      </c>
      <c r="L5014" s="17">
        <v>499.959</v>
      </c>
      <c r="M5014" s="17">
        <v>39.996720000000003</v>
      </c>
      <c r="N5014" s="17">
        <v>38.617000000000004</v>
      </c>
      <c r="O5014" s="18">
        <f t="shared" si="159"/>
        <v>1.3797199999999989</v>
      </c>
      <c r="P5014" s="17"/>
    </row>
    <row r="5015" spans="1:16" x14ac:dyDescent="0.2">
      <c r="A5015" s="5">
        <f t="shared" si="158"/>
        <v>6</v>
      </c>
      <c r="B5015" s="15">
        <v>46017</v>
      </c>
      <c r="C5015" t="s">
        <v>42</v>
      </c>
      <c r="D5015" t="s">
        <v>49</v>
      </c>
      <c r="E5015" t="s">
        <v>50</v>
      </c>
      <c r="H5015" t="s">
        <v>51</v>
      </c>
      <c r="I5015" t="s">
        <v>2</v>
      </c>
      <c r="J5015" t="s">
        <v>117</v>
      </c>
      <c r="K5015" s="16">
        <v>14</v>
      </c>
      <c r="L5015" s="17">
        <v>624.20600000000002</v>
      </c>
      <c r="M5015" s="17">
        <v>49.936480000000003</v>
      </c>
      <c r="N5015" s="17">
        <v>39.675000000000004</v>
      </c>
      <c r="O5015" s="18">
        <f t="shared" si="159"/>
        <v>10.261479999999999</v>
      </c>
      <c r="P5015" s="17"/>
    </row>
    <row r="5016" spans="1:16" x14ac:dyDescent="0.2">
      <c r="A5016" s="5">
        <f t="shared" si="158"/>
        <v>6</v>
      </c>
      <c r="B5016" s="15">
        <v>46017</v>
      </c>
      <c r="C5016" t="s">
        <v>36</v>
      </c>
      <c r="D5016" t="s">
        <v>49</v>
      </c>
      <c r="E5016" t="s">
        <v>50</v>
      </c>
      <c r="H5016" t="s">
        <v>51</v>
      </c>
      <c r="I5016" t="s">
        <v>2</v>
      </c>
      <c r="J5016" t="s">
        <v>117</v>
      </c>
      <c r="K5016" s="16">
        <v>15</v>
      </c>
      <c r="L5016" s="17">
        <v>729.46</v>
      </c>
      <c r="M5016" s="17">
        <v>58.356800000000007</v>
      </c>
      <c r="N5016" s="17">
        <v>39.054000000000002</v>
      </c>
      <c r="O5016" s="18">
        <f t="shared" si="159"/>
        <v>19.302800000000005</v>
      </c>
      <c r="P5016" s="17"/>
    </row>
    <row r="5017" spans="1:16" x14ac:dyDescent="0.2">
      <c r="A5017" s="5">
        <f t="shared" si="158"/>
        <v>6</v>
      </c>
      <c r="B5017" s="15">
        <v>46017</v>
      </c>
      <c r="C5017" t="s">
        <v>44</v>
      </c>
      <c r="D5017" t="s">
        <v>49</v>
      </c>
      <c r="E5017" t="s">
        <v>50</v>
      </c>
      <c r="H5017" t="s">
        <v>54</v>
      </c>
      <c r="I5017" t="s">
        <v>2</v>
      </c>
      <c r="J5017" t="s">
        <v>52</v>
      </c>
      <c r="K5017" s="16">
        <v>15</v>
      </c>
      <c r="L5017" s="17">
        <v>869.68899999999996</v>
      </c>
      <c r="M5017" s="17">
        <v>69.575119999999998</v>
      </c>
      <c r="N5017" s="17">
        <v>37.481999999999999</v>
      </c>
      <c r="O5017" s="18">
        <f t="shared" si="159"/>
        <v>32.093119999999999</v>
      </c>
      <c r="P5017" s="17"/>
    </row>
    <row r="5018" spans="1:16" x14ac:dyDescent="0.2">
      <c r="A5018" s="5">
        <f t="shared" si="158"/>
        <v>6</v>
      </c>
      <c r="B5018" s="15">
        <v>46017</v>
      </c>
      <c r="C5018" t="s">
        <v>46</v>
      </c>
      <c r="D5018" t="s">
        <v>49</v>
      </c>
      <c r="E5018" t="s">
        <v>50</v>
      </c>
      <c r="H5018" t="s">
        <v>54</v>
      </c>
      <c r="I5018" t="s">
        <v>36</v>
      </c>
      <c r="J5018" t="s">
        <v>57</v>
      </c>
      <c r="K5018" s="16">
        <v>15</v>
      </c>
      <c r="L5018" s="17">
        <v>785.45100000000002</v>
      </c>
      <c r="M5018" s="17">
        <v>62.836080000000003</v>
      </c>
      <c r="N5018" s="17">
        <v>24.343</v>
      </c>
      <c r="O5018" s="18">
        <f t="shared" si="159"/>
        <v>38.493080000000006</v>
      </c>
      <c r="P5018" s="17"/>
    </row>
    <row r="5019" spans="1:16" x14ac:dyDescent="0.2">
      <c r="A5019" s="5">
        <f t="shared" si="158"/>
        <v>6</v>
      </c>
      <c r="B5019" s="15">
        <v>46017</v>
      </c>
      <c r="C5019" t="s">
        <v>48</v>
      </c>
      <c r="D5019" t="s">
        <v>49</v>
      </c>
      <c r="E5019" t="s">
        <v>50</v>
      </c>
      <c r="H5019" t="s">
        <v>54</v>
      </c>
      <c r="I5019" t="s">
        <v>36</v>
      </c>
      <c r="J5019" t="s">
        <v>57</v>
      </c>
      <c r="K5019" s="16">
        <v>15</v>
      </c>
      <c r="L5019" s="17">
        <v>882.57399999999996</v>
      </c>
      <c r="M5019" s="17">
        <v>70.605919999999998</v>
      </c>
      <c r="N5019" s="17">
        <v>29.524999999999999</v>
      </c>
      <c r="O5019" s="18">
        <f t="shared" si="159"/>
        <v>41.080919999999999</v>
      </c>
      <c r="P5019" s="17"/>
    </row>
    <row r="5020" spans="1:16" x14ac:dyDescent="0.2">
      <c r="A5020" s="5">
        <f t="shared" si="158"/>
        <v>6</v>
      </c>
      <c r="B5020" s="15">
        <v>46017</v>
      </c>
      <c r="C5020" t="s">
        <v>55</v>
      </c>
      <c r="D5020" t="s">
        <v>49</v>
      </c>
      <c r="E5020" t="s">
        <v>50</v>
      </c>
      <c r="H5020" t="s">
        <v>54</v>
      </c>
      <c r="I5020" t="s">
        <v>42</v>
      </c>
      <c r="J5020" t="s">
        <v>57</v>
      </c>
      <c r="K5020" s="16">
        <v>14</v>
      </c>
      <c r="L5020" s="17">
        <v>810.197</v>
      </c>
      <c r="M5020" s="17">
        <v>64.815759999999997</v>
      </c>
      <c r="N5020" s="17">
        <v>33.184000000000005</v>
      </c>
      <c r="O5020" s="18">
        <f t="shared" si="159"/>
        <v>31.631759999999993</v>
      </c>
      <c r="P5020" s="17"/>
    </row>
    <row r="5021" spans="1:16" x14ac:dyDescent="0.2">
      <c r="A5021" s="5">
        <f t="shared" si="158"/>
        <v>6</v>
      </c>
      <c r="B5021" s="15">
        <v>46017</v>
      </c>
      <c r="C5021" t="s">
        <v>32</v>
      </c>
      <c r="D5021" t="s">
        <v>49</v>
      </c>
      <c r="E5021" t="s">
        <v>65</v>
      </c>
      <c r="H5021" t="s">
        <v>45</v>
      </c>
      <c r="I5021" t="s">
        <v>2</v>
      </c>
      <c r="J5021" t="s">
        <v>52</v>
      </c>
      <c r="K5021" s="16">
        <v>7</v>
      </c>
      <c r="L5021" s="17">
        <v>628.94399999999996</v>
      </c>
      <c r="M5021" s="17">
        <v>50.315519999999999</v>
      </c>
      <c r="N5021" s="17">
        <v>27.74</v>
      </c>
      <c r="O5021" s="18">
        <f t="shared" si="159"/>
        <v>22.575520000000001</v>
      </c>
      <c r="P5021" s="17"/>
    </row>
    <row r="5022" spans="1:16" x14ac:dyDescent="0.2">
      <c r="A5022" s="5">
        <f t="shared" si="158"/>
        <v>6</v>
      </c>
      <c r="B5022" s="15">
        <v>46017</v>
      </c>
      <c r="C5022" t="s">
        <v>39</v>
      </c>
      <c r="D5022" t="s">
        <v>49</v>
      </c>
      <c r="E5022" t="s">
        <v>65</v>
      </c>
      <c r="H5022" t="s">
        <v>54</v>
      </c>
      <c r="I5022" t="s">
        <v>36</v>
      </c>
      <c r="J5022" t="s">
        <v>57</v>
      </c>
      <c r="K5022" s="16">
        <v>11</v>
      </c>
      <c r="L5022" s="17">
        <v>664.93499999999995</v>
      </c>
      <c r="M5022" s="17">
        <v>53.194799999999994</v>
      </c>
      <c r="N5022" s="17">
        <v>20.94</v>
      </c>
      <c r="O5022" s="18">
        <f t="shared" si="159"/>
        <v>32.254799999999989</v>
      </c>
      <c r="P5022" s="17"/>
    </row>
    <row r="5023" spans="1:16" x14ac:dyDescent="0.2">
      <c r="A5023" s="5">
        <f t="shared" si="158"/>
        <v>6</v>
      </c>
      <c r="B5023" s="15">
        <v>46017</v>
      </c>
      <c r="C5023" t="s">
        <v>42</v>
      </c>
      <c r="D5023" t="s">
        <v>49</v>
      </c>
      <c r="E5023" t="s">
        <v>65</v>
      </c>
      <c r="H5023" t="s">
        <v>54</v>
      </c>
      <c r="I5023" t="s">
        <v>36</v>
      </c>
      <c r="J5023" t="s">
        <v>57</v>
      </c>
      <c r="K5023" s="16">
        <v>12</v>
      </c>
      <c r="L5023" s="17">
        <v>791.42499999999995</v>
      </c>
      <c r="M5023" s="17">
        <v>63.314</v>
      </c>
      <c r="N5023" s="17">
        <v>23.589000000000002</v>
      </c>
      <c r="O5023" s="18">
        <f t="shared" si="159"/>
        <v>39.724999999999994</v>
      </c>
      <c r="P5023" s="17"/>
    </row>
    <row r="5024" spans="1:16" x14ac:dyDescent="0.2">
      <c r="A5024" s="5">
        <f t="shared" si="158"/>
        <v>6</v>
      </c>
      <c r="B5024" s="15">
        <v>46017</v>
      </c>
      <c r="C5024" t="s">
        <v>36</v>
      </c>
      <c r="D5024" t="s">
        <v>49</v>
      </c>
      <c r="E5024" t="s">
        <v>65</v>
      </c>
      <c r="H5024" t="s">
        <v>54</v>
      </c>
      <c r="I5024" t="s">
        <v>2</v>
      </c>
      <c r="J5024" t="s">
        <v>117</v>
      </c>
      <c r="K5024" s="16">
        <v>13</v>
      </c>
      <c r="L5024" s="17">
        <v>676.14400000000001</v>
      </c>
      <c r="M5024" s="17">
        <v>54.091520000000003</v>
      </c>
      <c r="N5024" s="17">
        <v>33.761000000000003</v>
      </c>
      <c r="O5024" s="18">
        <f t="shared" si="159"/>
        <v>20.33052</v>
      </c>
      <c r="P5024" s="17"/>
    </row>
    <row r="5025" spans="1:16" x14ac:dyDescent="0.2">
      <c r="A5025" s="5">
        <f t="shared" si="158"/>
        <v>6</v>
      </c>
      <c r="B5025" s="15">
        <v>46017</v>
      </c>
      <c r="C5025" t="s">
        <v>44</v>
      </c>
      <c r="D5025" t="s">
        <v>49</v>
      </c>
      <c r="E5025" t="s">
        <v>65</v>
      </c>
      <c r="H5025" t="s">
        <v>54</v>
      </c>
      <c r="I5025" t="s">
        <v>36</v>
      </c>
      <c r="J5025" t="s">
        <v>57</v>
      </c>
      <c r="K5025" s="16">
        <v>12</v>
      </c>
      <c r="L5025" s="17">
        <v>569.31299999999999</v>
      </c>
      <c r="M5025" s="17">
        <v>45.54504</v>
      </c>
      <c r="N5025" s="17">
        <v>26.454999999999998</v>
      </c>
      <c r="O5025" s="18">
        <f t="shared" si="159"/>
        <v>19.090040000000002</v>
      </c>
      <c r="P5025" s="17"/>
    </row>
    <row r="5026" spans="1:16" x14ac:dyDescent="0.2">
      <c r="A5026" s="5">
        <f t="shared" si="158"/>
        <v>6</v>
      </c>
      <c r="B5026" s="15">
        <v>46017</v>
      </c>
      <c r="C5026" t="s">
        <v>46</v>
      </c>
      <c r="D5026" t="s">
        <v>49</v>
      </c>
      <c r="E5026" t="s">
        <v>65</v>
      </c>
      <c r="H5026" t="s">
        <v>45</v>
      </c>
      <c r="I5026" t="s">
        <v>2</v>
      </c>
      <c r="J5026" t="s">
        <v>52</v>
      </c>
      <c r="K5026" s="16">
        <v>9</v>
      </c>
      <c r="L5026" s="17">
        <v>525.75900000000001</v>
      </c>
      <c r="M5026" s="17">
        <v>42.060720000000003</v>
      </c>
      <c r="N5026" s="17">
        <v>20.7</v>
      </c>
      <c r="O5026" s="18">
        <f t="shared" si="159"/>
        <v>21.360720000000004</v>
      </c>
      <c r="P5026" s="17"/>
    </row>
    <row r="5027" spans="1:16" x14ac:dyDescent="0.2">
      <c r="A5027" s="5">
        <f t="shared" si="158"/>
        <v>6</v>
      </c>
      <c r="B5027" s="15">
        <v>46017</v>
      </c>
      <c r="C5027" t="s">
        <v>48</v>
      </c>
      <c r="D5027" t="s">
        <v>49</v>
      </c>
      <c r="E5027" t="s">
        <v>65</v>
      </c>
      <c r="H5027" t="s">
        <v>35</v>
      </c>
      <c r="I5027" t="s">
        <v>42</v>
      </c>
      <c r="J5027" t="s">
        <v>57</v>
      </c>
      <c r="K5027" s="16">
        <v>9</v>
      </c>
      <c r="L5027" s="17">
        <v>482.18299999999999</v>
      </c>
      <c r="M5027" s="17">
        <v>38.574640000000002</v>
      </c>
      <c r="N5027" s="17">
        <v>22.31</v>
      </c>
      <c r="O5027" s="18">
        <f t="shared" si="159"/>
        <v>16.264640000000004</v>
      </c>
      <c r="P5027" s="17"/>
    </row>
    <row r="5028" spans="1:16" x14ac:dyDescent="0.2">
      <c r="A5028" s="5">
        <f t="shared" si="158"/>
        <v>6</v>
      </c>
      <c r="B5028" s="15">
        <v>46017</v>
      </c>
      <c r="C5028" t="s">
        <v>55</v>
      </c>
      <c r="D5028" t="s">
        <v>49</v>
      </c>
      <c r="E5028" t="s">
        <v>65</v>
      </c>
      <c r="H5028" t="s">
        <v>35</v>
      </c>
      <c r="I5028" t="s">
        <v>42</v>
      </c>
      <c r="J5028" t="s">
        <v>52</v>
      </c>
      <c r="K5028" s="16">
        <v>7</v>
      </c>
      <c r="L5028" s="17">
        <v>347.55399999999997</v>
      </c>
      <c r="M5028" s="17">
        <v>27.804319999999997</v>
      </c>
      <c r="N5028" s="17">
        <v>28.704000000000001</v>
      </c>
      <c r="O5028" s="18">
        <f t="shared" si="159"/>
        <v>-0.89968000000000359</v>
      </c>
      <c r="P5028" s="17"/>
    </row>
    <row r="5029" spans="1:16" x14ac:dyDescent="0.2">
      <c r="A5029" s="5">
        <f t="shared" si="158"/>
        <v>7</v>
      </c>
      <c r="B5029" s="15">
        <v>46018</v>
      </c>
      <c r="C5029" t="s">
        <v>32</v>
      </c>
      <c r="D5029" t="s">
        <v>49</v>
      </c>
      <c r="E5029" t="s">
        <v>71</v>
      </c>
      <c r="H5029" t="s">
        <v>35</v>
      </c>
      <c r="I5029" t="s">
        <v>39</v>
      </c>
      <c r="J5029" t="s">
        <v>117</v>
      </c>
      <c r="K5029" s="16">
        <v>8</v>
      </c>
      <c r="L5029" s="17">
        <v>373.774</v>
      </c>
      <c r="M5029" s="17">
        <v>29.90192</v>
      </c>
      <c r="N5029" s="17">
        <v>54.502000000000002</v>
      </c>
      <c r="O5029" s="18">
        <f t="shared" si="159"/>
        <v>-24.600080000000002</v>
      </c>
      <c r="P5029" s="17"/>
    </row>
    <row r="5030" spans="1:16" x14ac:dyDescent="0.2">
      <c r="A5030" s="5">
        <f t="shared" si="158"/>
        <v>7</v>
      </c>
      <c r="B5030" s="15">
        <v>46018</v>
      </c>
      <c r="C5030" t="s">
        <v>39</v>
      </c>
      <c r="D5030" t="s">
        <v>49</v>
      </c>
      <c r="E5030" t="s">
        <v>71</v>
      </c>
      <c r="H5030" t="s">
        <v>54</v>
      </c>
      <c r="I5030" t="s">
        <v>2</v>
      </c>
      <c r="J5030" t="s">
        <v>52</v>
      </c>
      <c r="K5030" s="16">
        <v>13</v>
      </c>
      <c r="L5030" s="17">
        <v>455.08600000000001</v>
      </c>
      <c r="M5030" s="17">
        <v>36.406880000000001</v>
      </c>
      <c r="N5030" s="17">
        <v>47.381</v>
      </c>
      <c r="O5030" s="18">
        <f t="shared" si="159"/>
        <v>-10.974119999999999</v>
      </c>
      <c r="P5030" s="17"/>
    </row>
    <row r="5031" spans="1:16" x14ac:dyDescent="0.2">
      <c r="A5031" s="5">
        <f t="shared" si="158"/>
        <v>7</v>
      </c>
      <c r="B5031" s="15">
        <v>46018</v>
      </c>
      <c r="C5031" t="s">
        <v>42</v>
      </c>
      <c r="D5031" t="s">
        <v>49</v>
      </c>
      <c r="E5031" t="s">
        <v>71</v>
      </c>
      <c r="H5031" t="s">
        <v>73</v>
      </c>
      <c r="I5031" t="s">
        <v>2</v>
      </c>
      <c r="J5031" t="s">
        <v>117</v>
      </c>
      <c r="K5031" s="16">
        <v>15</v>
      </c>
      <c r="L5031" s="17">
        <v>537.62800000000004</v>
      </c>
      <c r="M5031" s="17">
        <v>43.010240000000003</v>
      </c>
      <c r="N5031" s="17">
        <v>34.835999999999999</v>
      </c>
      <c r="O5031" s="18">
        <f t="shared" si="159"/>
        <v>8.1742400000000046</v>
      </c>
      <c r="P5031" s="17"/>
    </row>
    <row r="5032" spans="1:16" x14ac:dyDescent="0.2">
      <c r="A5032" s="5">
        <f t="shared" si="158"/>
        <v>7</v>
      </c>
      <c r="B5032" s="15">
        <v>46018</v>
      </c>
      <c r="C5032" t="s">
        <v>36</v>
      </c>
      <c r="D5032" t="s">
        <v>49</v>
      </c>
      <c r="E5032" t="s">
        <v>71</v>
      </c>
      <c r="H5032" t="s">
        <v>45</v>
      </c>
      <c r="I5032" t="s">
        <v>2</v>
      </c>
      <c r="J5032" t="s">
        <v>117</v>
      </c>
      <c r="K5032" s="16">
        <v>17</v>
      </c>
      <c r="L5032" s="17">
        <v>703.779</v>
      </c>
      <c r="M5032" s="17">
        <v>56.302320000000002</v>
      </c>
      <c r="N5032" s="17">
        <v>35.99</v>
      </c>
      <c r="O5032" s="18">
        <f t="shared" si="159"/>
        <v>20.31232</v>
      </c>
      <c r="P5032" s="17"/>
    </row>
    <row r="5033" spans="1:16" x14ac:dyDescent="0.2">
      <c r="A5033" s="5">
        <f t="shared" si="158"/>
        <v>7</v>
      </c>
      <c r="B5033" s="15">
        <v>46018</v>
      </c>
      <c r="C5033" t="s">
        <v>44</v>
      </c>
      <c r="D5033" t="s">
        <v>49</v>
      </c>
      <c r="E5033" t="s">
        <v>71</v>
      </c>
      <c r="H5033" t="s">
        <v>54</v>
      </c>
      <c r="I5033" t="s">
        <v>36</v>
      </c>
      <c r="J5033" t="s">
        <v>57</v>
      </c>
      <c r="K5033" s="16">
        <v>14</v>
      </c>
      <c r="L5033" s="17">
        <v>629.86900000000003</v>
      </c>
      <c r="M5033" s="17">
        <v>50.389520000000005</v>
      </c>
      <c r="N5033" s="17">
        <v>21.172999999999998</v>
      </c>
      <c r="O5033" s="18">
        <f t="shared" si="159"/>
        <v>29.216520000000006</v>
      </c>
      <c r="P5033" s="17"/>
    </row>
    <row r="5034" spans="1:16" x14ac:dyDescent="0.2">
      <c r="A5034" s="5">
        <f t="shared" si="158"/>
        <v>7</v>
      </c>
      <c r="B5034" s="15">
        <v>46018</v>
      </c>
      <c r="C5034" t="s">
        <v>46</v>
      </c>
      <c r="D5034" t="s">
        <v>49</v>
      </c>
      <c r="E5034" t="s">
        <v>71</v>
      </c>
      <c r="H5034" t="s">
        <v>54</v>
      </c>
      <c r="I5034" t="s">
        <v>36</v>
      </c>
      <c r="J5034" t="s">
        <v>57</v>
      </c>
      <c r="K5034" s="16">
        <v>16</v>
      </c>
      <c r="L5034" s="17">
        <v>771.60500000000002</v>
      </c>
      <c r="M5034" s="17">
        <v>61.728400000000001</v>
      </c>
      <c r="N5034" s="17">
        <v>22.762</v>
      </c>
      <c r="O5034" s="18">
        <f t="shared" si="159"/>
        <v>38.9664</v>
      </c>
      <c r="P5034" s="17"/>
    </row>
    <row r="5035" spans="1:16" x14ac:dyDescent="0.2">
      <c r="A5035" s="5">
        <f t="shared" si="158"/>
        <v>7</v>
      </c>
      <c r="B5035" s="15">
        <v>46018</v>
      </c>
      <c r="C5035" t="s">
        <v>48</v>
      </c>
      <c r="D5035" t="s">
        <v>49</v>
      </c>
      <c r="E5035" t="s">
        <v>71</v>
      </c>
      <c r="H5035" t="s">
        <v>54</v>
      </c>
      <c r="I5035" t="s">
        <v>42</v>
      </c>
      <c r="J5035" t="s">
        <v>57</v>
      </c>
      <c r="K5035" s="16">
        <v>16</v>
      </c>
      <c r="L5035" s="17">
        <v>932.36</v>
      </c>
      <c r="M5035" s="17">
        <v>74.588800000000006</v>
      </c>
      <c r="N5035" s="17">
        <v>24.721</v>
      </c>
      <c r="O5035" s="18">
        <f t="shared" si="159"/>
        <v>49.867800000000003</v>
      </c>
      <c r="P5035" s="17"/>
    </row>
    <row r="5036" spans="1:16" x14ac:dyDescent="0.2">
      <c r="A5036" s="5">
        <f t="shared" si="158"/>
        <v>7</v>
      </c>
      <c r="B5036" s="15">
        <v>46018</v>
      </c>
      <c r="C5036" t="s">
        <v>55</v>
      </c>
      <c r="D5036" t="s">
        <v>49</v>
      </c>
      <c r="E5036" t="s">
        <v>71</v>
      </c>
      <c r="H5036" t="s">
        <v>54</v>
      </c>
      <c r="I5036" t="s">
        <v>42</v>
      </c>
      <c r="J5036" t="s">
        <v>57</v>
      </c>
      <c r="K5036" s="16">
        <v>15</v>
      </c>
      <c r="L5036" s="17">
        <v>912.31399999999996</v>
      </c>
      <c r="M5036" s="17">
        <v>72.985119999999995</v>
      </c>
      <c r="N5036" s="17">
        <v>33.966999999999999</v>
      </c>
      <c r="O5036" s="18">
        <f t="shared" si="159"/>
        <v>39.018119999999996</v>
      </c>
      <c r="P5036" s="17"/>
    </row>
    <row r="5037" spans="1:16" x14ac:dyDescent="0.2">
      <c r="A5037" s="5">
        <f t="shared" si="158"/>
        <v>1</v>
      </c>
      <c r="B5037" s="15">
        <v>46019</v>
      </c>
      <c r="C5037" t="s">
        <v>32</v>
      </c>
      <c r="D5037" t="s">
        <v>33</v>
      </c>
      <c r="E5037" t="s">
        <v>50</v>
      </c>
      <c r="H5037" t="s">
        <v>35</v>
      </c>
      <c r="I5037" t="s">
        <v>39</v>
      </c>
      <c r="J5037" t="s">
        <v>40</v>
      </c>
      <c r="K5037" s="16">
        <v>6</v>
      </c>
      <c r="L5037" s="17">
        <v>238.572</v>
      </c>
      <c r="M5037" s="17">
        <v>19.085760000000001</v>
      </c>
      <c r="N5037" s="17">
        <v>44.323</v>
      </c>
      <c r="O5037" s="18">
        <f t="shared" si="159"/>
        <v>-25.23724</v>
      </c>
      <c r="P5037" s="17"/>
    </row>
    <row r="5038" spans="1:16" x14ac:dyDescent="0.2">
      <c r="A5038" s="5">
        <f t="shared" si="158"/>
        <v>1</v>
      </c>
      <c r="B5038" s="15">
        <v>46019</v>
      </c>
      <c r="C5038" t="s">
        <v>39</v>
      </c>
      <c r="D5038" t="s">
        <v>33</v>
      </c>
      <c r="E5038" t="s">
        <v>50</v>
      </c>
      <c r="H5038" t="s">
        <v>73</v>
      </c>
      <c r="I5038" t="s">
        <v>2</v>
      </c>
      <c r="J5038" t="s">
        <v>52</v>
      </c>
      <c r="K5038" s="16">
        <v>8</v>
      </c>
      <c r="L5038" s="17">
        <v>279.92099999999999</v>
      </c>
      <c r="M5038" s="17">
        <v>22.39368</v>
      </c>
      <c r="N5038" s="17">
        <v>39.436999999999998</v>
      </c>
      <c r="O5038" s="18">
        <f t="shared" si="159"/>
        <v>-17.043319999999998</v>
      </c>
      <c r="P5038" s="17"/>
    </row>
    <row r="5039" spans="1:16" x14ac:dyDescent="0.2">
      <c r="A5039" s="5">
        <f t="shared" si="158"/>
        <v>1</v>
      </c>
      <c r="B5039" s="15">
        <v>46019</v>
      </c>
      <c r="C5039" t="s">
        <v>42</v>
      </c>
      <c r="D5039" t="s">
        <v>33</v>
      </c>
      <c r="E5039" t="s">
        <v>50</v>
      </c>
      <c r="H5039" t="s">
        <v>35</v>
      </c>
      <c r="I5039" t="s">
        <v>2</v>
      </c>
      <c r="J5039" t="s">
        <v>69</v>
      </c>
      <c r="K5039" s="16">
        <v>8</v>
      </c>
      <c r="L5039" s="17">
        <v>381.01299999999998</v>
      </c>
      <c r="M5039" s="17">
        <v>30.48104</v>
      </c>
      <c r="N5039" s="17">
        <v>37.173999999999999</v>
      </c>
      <c r="O5039" s="18">
        <f t="shared" si="159"/>
        <v>-6.6929599999999994</v>
      </c>
      <c r="P5039" s="17"/>
    </row>
    <row r="5040" spans="1:16" x14ac:dyDescent="0.2">
      <c r="A5040" s="5">
        <f t="shared" si="158"/>
        <v>1</v>
      </c>
      <c r="B5040" s="15">
        <v>46019</v>
      </c>
      <c r="C5040" t="s">
        <v>36</v>
      </c>
      <c r="D5040" t="s">
        <v>33</v>
      </c>
      <c r="E5040" t="s">
        <v>50</v>
      </c>
      <c r="H5040" t="s">
        <v>35</v>
      </c>
      <c r="I5040" t="s">
        <v>32</v>
      </c>
      <c r="J5040" t="s">
        <v>43</v>
      </c>
      <c r="K5040" s="16">
        <v>8</v>
      </c>
      <c r="L5040" s="17">
        <v>433.23</v>
      </c>
      <c r="M5040" s="17">
        <v>34.6584</v>
      </c>
      <c r="N5040" s="17">
        <v>68.698999999999998</v>
      </c>
      <c r="O5040" s="18">
        <f t="shared" si="159"/>
        <v>-34.040599999999998</v>
      </c>
      <c r="P5040" s="17"/>
    </row>
    <row r="5041" spans="1:17" x14ac:dyDescent="0.2">
      <c r="A5041" s="5">
        <f t="shared" si="158"/>
        <v>1</v>
      </c>
      <c r="B5041" s="15">
        <v>46019</v>
      </c>
      <c r="C5041" t="s">
        <v>44</v>
      </c>
      <c r="D5041" t="s">
        <v>33</v>
      </c>
      <c r="E5041" t="s">
        <v>50</v>
      </c>
      <c r="H5041" t="s">
        <v>62</v>
      </c>
      <c r="I5041" t="s">
        <v>2</v>
      </c>
      <c r="J5041" t="s">
        <v>43</v>
      </c>
      <c r="K5041" s="16">
        <v>9</v>
      </c>
      <c r="L5041" s="17">
        <v>417.67700000000002</v>
      </c>
      <c r="M5041" s="17">
        <v>33.414160000000003</v>
      </c>
      <c r="N5041" s="17">
        <v>90.450999999999993</v>
      </c>
      <c r="O5041" s="18">
        <f t="shared" si="159"/>
        <v>-57.036839999999991</v>
      </c>
      <c r="P5041" s="17"/>
    </row>
    <row r="5042" spans="1:17" x14ac:dyDescent="0.2">
      <c r="A5042" s="5">
        <f t="shared" si="158"/>
        <v>1</v>
      </c>
      <c r="B5042" s="15">
        <v>46019</v>
      </c>
      <c r="C5042" t="s">
        <v>46</v>
      </c>
      <c r="D5042" t="s">
        <v>49</v>
      </c>
      <c r="E5042" t="s">
        <v>50</v>
      </c>
      <c r="H5042" t="s">
        <v>35</v>
      </c>
      <c r="I5042" t="s">
        <v>39</v>
      </c>
      <c r="J5042" t="s">
        <v>117</v>
      </c>
      <c r="K5042" s="16">
        <v>8</v>
      </c>
      <c r="L5042" s="17">
        <v>575.86199999999997</v>
      </c>
      <c r="M5042" s="17">
        <v>46.068959999999997</v>
      </c>
      <c r="N5042" s="17">
        <v>47.864000000000004</v>
      </c>
      <c r="O5042" s="18">
        <f t="shared" si="159"/>
        <v>-1.7950400000000073</v>
      </c>
      <c r="P5042" s="17"/>
    </row>
    <row r="5043" spans="1:17" x14ac:dyDescent="0.2">
      <c r="A5043" s="5">
        <f t="shared" si="158"/>
        <v>1</v>
      </c>
      <c r="B5043" s="15">
        <v>46019</v>
      </c>
      <c r="C5043" t="s">
        <v>48</v>
      </c>
      <c r="D5043" t="s">
        <v>33</v>
      </c>
      <c r="E5043" t="s">
        <v>50</v>
      </c>
      <c r="H5043" t="s">
        <v>45</v>
      </c>
      <c r="I5043" t="s">
        <v>2</v>
      </c>
      <c r="J5043" t="s">
        <v>40</v>
      </c>
      <c r="K5043" s="16">
        <v>11</v>
      </c>
      <c r="L5043" s="17">
        <v>542.91899999999998</v>
      </c>
      <c r="M5043" s="17">
        <v>43.433520000000001</v>
      </c>
      <c r="N5043" s="17">
        <v>22.234999999999999</v>
      </c>
      <c r="O5043" s="18">
        <f t="shared" si="159"/>
        <v>21.198520000000002</v>
      </c>
      <c r="P5043" s="17"/>
    </row>
    <row r="5044" spans="1:17" x14ac:dyDescent="0.2">
      <c r="A5044" s="5">
        <f t="shared" si="158"/>
        <v>1</v>
      </c>
      <c r="B5044" s="15">
        <v>46019</v>
      </c>
      <c r="C5044" t="s">
        <v>55</v>
      </c>
      <c r="D5044" t="s">
        <v>49</v>
      </c>
      <c r="E5044" t="s">
        <v>50</v>
      </c>
      <c r="H5044" t="s">
        <v>54</v>
      </c>
      <c r="I5044" t="s">
        <v>2</v>
      </c>
      <c r="J5044" t="s">
        <v>52</v>
      </c>
      <c r="K5044" s="16">
        <v>12</v>
      </c>
      <c r="L5044" s="17">
        <v>827.15700000000004</v>
      </c>
      <c r="M5044" s="17">
        <v>66.172560000000004</v>
      </c>
      <c r="N5044" s="17">
        <v>37.148000000000003</v>
      </c>
      <c r="O5044" s="18">
        <f t="shared" si="159"/>
        <v>29.024560000000001</v>
      </c>
      <c r="P5044" s="17"/>
    </row>
    <row r="5045" spans="1:17" x14ac:dyDescent="0.2">
      <c r="A5045" s="5">
        <f t="shared" si="158"/>
        <v>1</v>
      </c>
      <c r="B5045" s="15">
        <v>46019</v>
      </c>
      <c r="C5045" t="s">
        <v>32</v>
      </c>
      <c r="D5045" t="s">
        <v>49</v>
      </c>
      <c r="E5045" t="s">
        <v>65</v>
      </c>
      <c r="H5045" t="s">
        <v>54</v>
      </c>
      <c r="I5045" t="s">
        <v>36</v>
      </c>
      <c r="J5045" t="s">
        <v>57</v>
      </c>
      <c r="K5045" s="16">
        <v>15</v>
      </c>
      <c r="L5045" s="17">
        <v>799.87300000000005</v>
      </c>
      <c r="M5045" s="17">
        <v>63.989840000000008</v>
      </c>
      <c r="N5045" s="17">
        <v>26.699000000000002</v>
      </c>
      <c r="O5045" s="18">
        <f t="shared" si="159"/>
        <v>37.290840000000003</v>
      </c>
      <c r="P5045" s="17"/>
    </row>
    <row r="5046" spans="1:17" x14ac:dyDescent="0.2">
      <c r="A5046" s="5">
        <f t="shared" si="158"/>
        <v>1</v>
      </c>
      <c r="B5046" s="15">
        <v>46019</v>
      </c>
      <c r="C5046" t="s">
        <v>39</v>
      </c>
      <c r="D5046" t="s">
        <v>49</v>
      </c>
      <c r="E5046" t="s">
        <v>65</v>
      </c>
      <c r="H5046" t="s">
        <v>54</v>
      </c>
      <c r="I5046" t="s">
        <v>36</v>
      </c>
      <c r="J5046" t="s">
        <v>57</v>
      </c>
      <c r="K5046" s="16">
        <v>14</v>
      </c>
      <c r="L5046" s="17">
        <v>535.596</v>
      </c>
      <c r="M5046" s="17">
        <v>42.847680000000004</v>
      </c>
      <c r="N5046" s="17">
        <v>23.551000000000002</v>
      </c>
      <c r="O5046" s="18">
        <f t="shared" si="159"/>
        <v>19.296680000000002</v>
      </c>
      <c r="P5046" s="17"/>
    </row>
    <row r="5047" spans="1:17" x14ac:dyDescent="0.2">
      <c r="A5047" s="5">
        <f t="shared" si="158"/>
        <v>1</v>
      </c>
      <c r="B5047" s="15">
        <v>46019</v>
      </c>
      <c r="C5047" t="s">
        <v>42</v>
      </c>
      <c r="D5047" t="s">
        <v>49</v>
      </c>
      <c r="E5047" t="s">
        <v>65</v>
      </c>
      <c r="H5047" t="s">
        <v>51</v>
      </c>
      <c r="I5047" t="s">
        <v>2</v>
      </c>
      <c r="J5047" t="s">
        <v>52</v>
      </c>
      <c r="K5047" s="16">
        <v>10</v>
      </c>
      <c r="L5047" s="17">
        <v>671.69799999999998</v>
      </c>
      <c r="M5047" s="17">
        <v>53.735839999999996</v>
      </c>
      <c r="N5047" s="17">
        <v>23.22</v>
      </c>
      <c r="O5047" s="18">
        <f t="shared" si="159"/>
        <v>30.515839999999997</v>
      </c>
      <c r="P5047" s="17"/>
    </row>
    <row r="5048" spans="1:17" x14ac:dyDescent="0.2">
      <c r="A5048" s="5">
        <f t="shared" si="158"/>
        <v>1</v>
      </c>
      <c r="B5048" s="15">
        <v>46019</v>
      </c>
      <c r="C5048" t="s">
        <v>36</v>
      </c>
      <c r="D5048" t="s">
        <v>49</v>
      </c>
      <c r="E5048" t="s">
        <v>65</v>
      </c>
      <c r="H5048" t="s">
        <v>54</v>
      </c>
      <c r="I5048" t="s">
        <v>2</v>
      </c>
      <c r="J5048" t="s">
        <v>52</v>
      </c>
      <c r="K5048" s="16">
        <v>9</v>
      </c>
      <c r="L5048" s="17">
        <v>375.34199999999998</v>
      </c>
      <c r="M5048" s="17">
        <v>30.027359999999998</v>
      </c>
      <c r="N5048" s="17">
        <v>32.207999999999998</v>
      </c>
      <c r="O5048" s="18">
        <f t="shared" si="159"/>
        <v>-2.1806400000000004</v>
      </c>
      <c r="P5048" s="17"/>
    </row>
    <row r="5049" spans="1:17" x14ac:dyDescent="0.2">
      <c r="A5049" s="5">
        <f t="shared" si="158"/>
        <v>1</v>
      </c>
      <c r="B5049" s="15">
        <v>46019</v>
      </c>
      <c r="C5049" t="s">
        <v>44</v>
      </c>
      <c r="D5049" t="s">
        <v>49</v>
      </c>
      <c r="E5049" t="s">
        <v>65</v>
      </c>
      <c r="H5049" t="s">
        <v>51</v>
      </c>
      <c r="I5049" t="s">
        <v>2</v>
      </c>
      <c r="J5049" t="s">
        <v>52</v>
      </c>
      <c r="K5049" s="16">
        <v>14</v>
      </c>
      <c r="L5049" s="17">
        <v>485.75700000000001</v>
      </c>
      <c r="M5049" s="17">
        <v>38.86056</v>
      </c>
      <c r="N5049" s="17">
        <v>30.23</v>
      </c>
      <c r="O5049" s="18">
        <f t="shared" si="159"/>
        <v>8.6305599999999991</v>
      </c>
      <c r="P5049" s="17"/>
    </row>
    <row r="5050" spans="1:17" x14ac:dyDescent="0.2">
      <c r="A5050" s="5">
        <f t="shared" si="158"/>
        <v>1</v>
      </c>
      <c r="B5050" s="15">
        <v>46019</v>
      </c>
      <c r="C5050" t="s">
        <v>46</v>
      </c>
      <c r="D5050" t="s">
        <v>49</v>
      </c>
      <c r="E5050" t="s">
        <v>65</v>
      </c>
      <c r="H5050" t="s">
        <v>51</v>
      </c>
      <c r="I5050" t="s">
        <v>2</v>
      </c>
      <c r="J5050" t="s">
        <v>117</v>
      </c>
      <c r="K5050" s="16">
        <v>10</v>
      </c>
      <c r="L5050" s="17">
        <v>461.72699999999998</v>
      </c>
      <c r="M5050" s="17">
        <v>36.938159999999996</v>
      </c>
      <c r="N5050" s="17">
        <v>28.290000000000003</v>
      </c>
      <c r="O5050" s="18">
        <f t="shared" si="159"/>
        <v>8.6481599999999936</v>
      </c>
      <c r="P5050" s="17"/>
    </row>
    <row r="5051" spans="1:17" x14ac:dyDescent="0.2">
      <c r="A5051" s="5">
        <f t="shared" si="158"/>
        <v>1</v>
      </c>
      <c r="B5051" s="15">
        <v>46019</v>
      </c>
      <c r="C5051" t="s">
        <v>48</v>
      </c>
      <c r="D5051" t="s">
        <v>49</v>
      </c>
      <c r="E5051" t="s">
        <v>65</v>
      </c>
      <c r="H5051" t="s">
        <v>45</v>
      </c>
      <c r="I5051" t="s">
        <v>36</v>
      </c>
      <c r="J5051" t="s">
        <v>57</v>
      </c>
      <c r="K5051" s="16">
        <v>9</v>
      </c>
      <c r="L5051" s="17">
        <v>348.62400000000002</v>
      </c>
      <c r="M5051" s="17">
        <v>27.889920000000004</v>
      </c>
      <c r="N5051" s="17">
        <v>18.966000000000001</v>
      </c>
      <c r="O5051" s="18">
        <f t="shared" si="159"/>
        <v>8.9239200000000025</v>
      </c>
      <c r="P5051" s="17"/>
    </row>
    <row r="5052" spans="1:17" x14ac:dyDescent="0.2">
      <c r="A5052" s="5">
        <f t="shared" si="158"/>
        <v>1</v>
      </c>
      <c r="B5052" s="15">
        <v>46019</v>
      </c>
      <c r="C5052" t="s">
        <v>55</v>
      </c>
      <c r="D5052" t="s">
        <v>49</v>
      </c>
      <c r="E5052" t="s">
        <v>65</v>
      </c>
      <c r="H5052" t="s">
        <v>35</v>
      </c>
      <c r="I5052" t="s">
        <v>42</v>
      </c>
      <c r="J5052" t="s">
        <v>57</v>
      </c>
      <c r="K5052" s="16">
        <v>8</v>
      </c>
      <c r="L5052" s="17">
        <v>243.756</v>
      </c>
      <c r="M5052" s="17">
        <v>19.50048</v>
      </c>
      <c r="N5052" s="17">
        <v>21.179999999999996</v>
      </c>
      <c r="O5052" s="18">
        <f t="shared" si="159"/>
        <v>-1.6795199999999966</v>
      </c>
      <c r="P5052" s="17"/>
    </row>
    <row r="5053" spans="1:17" x14ac:dyDescent="0.2">
      <c r="A5053" s="5">
        <f t="shared" si="158"/>
        <v>2</v>
      </c>
      <c r="B5053" s="15">
        <v>46020</v>
      </c>
      <c r="C5053" t="s">
        <v>32</v>
      </c>
      <c r="D5053" t="s">
        <v>33</v>
      </c>
      <c r="E5053" t="s">
        <v>34</v>
      </c>
      <c r="H5053" t="s">
        <v>45</v>
      </c>
      <c r="I5053" t="s">
        <v>2</v>
      </c>
      <c r="J5053" t="s">
        <v>52</v>
      </c>
      <c r="K5053" s="16">
        <v>11</v>
      </c>
      <c r="L5053" s="17">
        <v>367.36599999999999</v>
      </c>
      <c r="M5053" s="17">
        <v>29.389279999999999</v>
      </c>
      <c r="N5053" s="17">
        <v>24.46</v>
      </c>
      <c r="O5053" s="18">
        <f t="shared" si="159"/>
        <v>4.9292799999999986</v>
      </c>
      <c r="P5053" s="17"/>
      <c r="Q5053" t="s">
        <v>2</v>
      </c>
    </row>
    <row r="5054" spans="1:17" x14ac:dyDescent="0.2">
      <c r="A5054" s="5">
        <f t="shared" si="158"/>
        <v>2</v>
      </c>
      <c r="B5054" s="15">
        <v>46020</v>
      </c>
      <c r="C5054" t="s">
        <v>39</v>
      </c>
      <c r="D5054" t="s">
        <v>33</v>
      </c>
      <c r="E5054" t="s">
        <v>34</v>
      </c>
      <c r="H5054" t="s">
        <v>54</v>
      </c>
      <c r="I5054" t="s">
        <v>2</v>
      </c>
      <c r="J5054" t="s">
        <v>43</v>
      </c>
      <c r="K5054" s="16">
        <v>10</v>
      </c>
      <c r="L5054" s="17">
        <v>420.87799999999999</v>
      </c>
      <c r="M5054" s="17">
        <v>33.67024</v>
      </c>
      <c r="N5054" s="17">
        <v>51.522999999999996</v>
      </c>
      <c r="O5054" s="18">
        <f t="shared" si="159"/>
        <v>-17.852759999999996</v>
      </c>
      <c r="P5054" s="17"/>
    </row>
    <row r="5055" spans="1:17" x14ac:dyDescent="0.2">
      <c r="A5055" s="5">
        <f t="shared" si="158"/>
        <v>2</v>
      </c>
      <c r="B5055" s="15">
        <v>46020</v>
      </c>
      <c r="C5055" t="s">
        <v>42</v>
      </c>
      <c r="D5055" t="s">
        <v>33</v>
      </c>
      <c r="E5055" t="s">
        <v>34</v>
      </c>
      <c r="H5055" t="s">
        <v>35</v>
      </c>
      <c r="I5055" t="s">
        <v>36</v>
      </c>
      <c r="J5055" t="s">
        <v>52</v>
      </c>
      <c r="K5055" s="16">
        <v>13</v>
      </c>
      <c r="L5055" s="17">
        <v>462.27199999999999</v>
      </c>
      <c r="M5055" s="17">
        <v>36.981760000000001</v>
      </c>
      <c r="N5055" s="17">
        <v>37.116</v>
      </c>
      <c r="O5055" s="18">
        <f t="shared" si="159"/>
        <v>-0.13423999999999836</v>
      </c>
      <c r="P5055" s="17"/>
    </row>
    <row r="5056" spans="1:17" x14ac:dyDescent="0.2">
      <c r="A5056" s="5">
        <f t="shared" si="158"/>
        <v>2</v>
      </c>
      <c r="B5056" s="15">
        <v>46020</v>
      </c>
      <c r="C5056" t="s">
        <v>36</v>
      </c>
      <c r="D5056" t="s">
        <v>33</v>
      </c>
      <c r="E5056" t="s">
        <v>34</v>
      </c>
      <c r="F5056" t="s">
        <v>53</v>
      </c>
      <c r="H5056" t="s">
        <v>54</v>
      </c>
      <c r="I5056" t="s">
        <v>2</v>
      </c>
      <c r="J5056" t="s">
        <v>57</v>
      </c>
      <c r="K5056" s="16">
        <v>16</v>
      </c>
      <c r="L5056" s="17">
        <v>5870.9660000000003</v>
      </c>
      <c r="M5056" s="17">
        <v>469.67728000000005</v>
      </c>
      <c r="N5056" s="17">
        <v>95.031000000000006</v>
      </c>
      <c r="O5056" s="18">
        <f t="shared" si="159"/>
        <v>374.64628000000005</v>
      </c>
      <c r="P5056" s="17"/>
    </row>
    <row r="5057" spans="1:16" x14ac:dyDescent="0.2">
      <c r="A5057" s="5">
        <f t="shared" si="158"/>
        <v>2</v>
      </c>
      <c r="B5057" s="15">
        <v>46020</v>
      </c>
      <c r="C5057" t="s">
        <v>44</v>
      </c>
      <c r="D5057" t="s">
        <v>33</v>
      </c>
      <c r="E5057" t="s">
        <v>34</v>
      </c>
      <c r="H5057" t="s">
        <v>45</v>
      </c>
      <c r="I5057" t="s">
        <v>2</v>
      </c>
      <c r="J5057" t="s">
        <v>40</v>
      </c>
      <c r="K5057" s="16">
        <v>15</v>
      </c>
      <c r="L5057" s="17">
        <v>600.04200000000003</v>
      </c>
      <c r="M5057" s="17">
        <v>48.003360000000001</v>
      </c>
      <c r="N5057" s="17">
        <v>24.67</v>
      </c>
      <c r="O5057" s="18">
        <f t="shared" si="159"/>
        <v>23.333359999999999</v>
      </c>
      <c r="P5057" s="17"/>
    </row>
    <row r="5058" spans="1:16" x14ac:dyDescent="0.2">
      <c r="A5058" s="5">
        <f t="shared" si="158"/>
        <v>2</v>
      </c>
      <c r="B5058" s="15">
        <v>46020</v>
      </c>
      <c r="C5058" t="s">
        <v>46</v>
      </c>
      <c r="D5058" t="s">
        <v>33</v>
      </c>
      <c r="E5058" t="s">
        <v>34</v>
      </c>
      <c r="H5058" t="s">
        <v>54</v>
      </c>
      <c r="I5058" t="s">
        <v>2</v>
      </c>
      <c r="J5058" t="s">
        <v>57</v>
      </c>
      <c r="K5058" s="16">
        <v>16</v>
      </c>
      <c r="L5058" s="17">
        <v>675.05200000000002</v>
      </c>
      <c r="M5058" s="17">
        <v>54.004160000000006</v>
      </c>
      <c r="N5058" s="17">
        <v>43.940999999999995</v>
      </c>
      <c r="O5058" s="18">
        <f t="shared" si="159"/>
        <v>10.063160000000011</v>
      </c>
      <c r="P5058" s="17"/>
    </row>
    <row r="5059" spans="1:16" x14ac:dyDescent="0.2">
      <c r="A5059" s="5">
        <f t="shared" si="158"/>
        <v>2</v>
      </c>
      <c r="B5059" s="15">
        <v>46020</v>
      </c>
      <c r="C5059" t="s">
        <v>48</v>
      </c>
      <c r="D5059" t="s">
        <v>33</v>
      </c>
      <c r="E5059" t="s">
        <v>34</v>
      </c>
      <c r="H5059" t="s">
        <v>54</v>
      </c>
      <c r="I5059" t="s">
        <v>2</v>
      </c>
      <c r="J5059" t="s">
        <v>57</v>
      </c>
      <c r="K5059" s="16">
        <v>16</v>
      </c>
      <c r="L5059" s="17">
        <v>683.63400000000001</v>
      </c>
      <c r="M5059" s="17">
        <v>54.690719999999999</v>
      </c>
      <c r="N5059" s="17">
        <v>61.501000000000005</v>
      </c>
      <c r="O5059" s="18">
        <f t="shared" si="159"/>
        <v>-6.8102800000000059</v>
      </c>
      <c r="P5059" s="17"/>
    </row>
    <row r="5060" spans="1:16" x14ac:dyDescent="0.2">
      <c r="A5060" s="5">
        <f t="shared" si="158"/>
        <v>2</v>
      </c>
      <c r="B5060" s="15">
        <v>46020</v>
      </c>
      <c r="C5060" t="s">
        <v>32</v>
      </c>
      <c r="D5060" t="s">
        <v>49</v>
      </c>
      <c r="E5060" t="s">
        <v>58</v>
      </c>
      <c r="H5060" t="s">
        <v>54</v>
      </c>
      <c r="I5060" t="s">
        <v>36</v>
      </c>
      <c r="J5060" t="s">
        <v>57</v>
      </c>
      <c r="K5060" s="16">
        <v>16</v>
      </c>
      <c r="L5060" s="17">
        <v>784.85</v>
      </c>
      <c r="M5060" s="17">
        <v>62.788000000000004</v>
      </c>
      <c r="N5060" s="17">
        <v>28.320999999999998</v>
      </c>
      <c r="O5060" s="18">
        <f t="shared" si="159"/>
        <v>34.467000000000006</v>
      </c>
      <c r="P5060" s="17"/>
    </row>
    <row r="5061" spans="1:16" x14ac:dyDescent="0.2">
      <c r="A5061" s="5">
        <f t="shared" si="158"/>
        <v>2</v>
      </c>
      <c r="B5061" s="15">
        <v>46020</v>
      </c>
      <c r="C5061" t="s">
        <v>39</v>
      </c>
      <c r="D5061" t="s">
        <v>49</v>
      </c>
      <c r="E5061" t="s">
        <v>58</v>
      </c>
      <c r="H5061" t="s">
        <v>51</v>
      </c>
      <c r="I5061" t="s">
        <v>2</v>
      </c>
      <c r="J5061" t="s">
        <v>117</v>
      </c>
      <c r="K5061" s="16">
        <v>15</v>
      </c>
      <c r="L5061" s="17">
        <v>831.86800000000005</v>
      </c>
      <c r="M5061" s="17">
        <v>66.549440000000004</v>
      </c>
      <c r="N5061" s="17">
        <v>39.110999999999997</v>
      </c>
      <c r="O5061" s="18">
        <f t="shared" si="159"/>
        <v>27.438440000000007</v>
      </c>
      <c r="P5061" s="17"/>
    </row>
    <row r="5062" spans="1:16" x14ac:dyDescent="0.2">
      <c r="A5062" s="5">
        <f t="shared" si="158"/>
        <v>2</v>
      </c>
      <c r="B5062" s="15">
        <v>46020</v>
      </c>
      <c r="C5062" t="s">
        <v>42</v>
      </c>
      <c r="D5062" t="s">
        <v>49</v>
      </c>
      <c r="E5062" t="s">
        <v>58</v>
      </c>
      <c r="H5062" t="s">
        <v>51</v>
      </c>
      <c r="I5062" t="s">
        <v>2</v>
      </c>
      <c r="J5062" t="s">
        <v>117</v>
      </c>
      <c r="K5062" s="16">
        <v>14</v>
      </c>
      <c r="L5062" s="17">
        <v>721.34500000000003</v>
      </c>
      <c r="M5062" s="17">
        <v>57.707600000000006</v>
      </c>
      <c r="N5062" s="17">
        <v>54.090999999999994</v>
      </c>
      <c r="O5062" s="18">
        <f t="shared" si="159"/>
        <v>3.6166000000000125</v>
      </c>
      <c r="P5062" s="17"/>
    </row>
    <row r="5063" spans="1:16" x14ac:dyDescent="0.2">
      <c r="A5063" s="5">
        <f t="shared" si="158"/>
        <v>2</v>
      </c>
      <c r="B5063" s="15">
        <v>46020</v>
      </c>
      <c r="C5063" t="s">
        <v>36</v>
      </c>
      <c r="D5063" t="s">
        <v>49</v>
      </c>
      <c r="E5063" t="s">
        <v>58</v>
      </c>
      <c r="H5063" t="s">
        <v>51</v>
      </c>
      <c r="I5063" t="s">
        <v>2</v>
      </c>
      <c r="J5063" t="s">
        <v>52</v>
      </c>
      <c r="K5063" s="16">
        <v>16</v>
      </c>
      <c r="L5063" s="17">
        <v>922.42100000000005</v>
      </c>
      <c r="M5063" s="17">
        <v>73.793680000000009</v>
      </c>
      <c r="N5063" s="17">
        <v>37.863</v>
      </c>
      <c r="O5063" s="18">
        <f t="shared" si="159"/>
        <v>35.930680000000009</v>
      </c>
      <c r="P5063" s="17"/>
    </row>
    <row r="5064" spans="1:16" x14ac:dyDescent="0.2">
      <c r="A5064" s="5">
        <f t="shared" si="158"/>
        <v>2</v>
      </c>
      <c r="B5064" s="15">
        <v>46020</v>
      </c>
      <c r="C5064" t="s">
        <v>44</v>
      </c>
      <c r="D5064" t="s">
        <v>49</v>
      </c>
      <c r="E5064" t="s">
        <v>58</v>
      </c>
      <c r="H5064" t="s">
        <v>45</v>
      </c>
      <c r="I5064" t="s">
        <v>2</v>
      </c>
      <c r="J5064" t="s">
        <v>117</v>
      </c>
      <c r="K5064" s="16">
        <v>14</v>
      </c>
      <c r="L5064" s="17">
        <v>709.64200000000005</v>
      </c>
      <c r="M5064" s="17">
        <v>56.771360000000008</v>
      </c>
      <c r="N5064" s="17">
        <v>31.62</v>
      </c>
      <c r="O5064" s="18">
        <f t="shared" si="159"/>
        <v>25.151360000000007</v>
      </c>
      <c r="P5064" s="17"/>
    </row>
    <row r="5065" spans="1:16" x14ac:dyDescent="0.2">
      <c r="A5065" s="5">
        <f t="shared" si="158"/>
        <v>2</v>
      </c>
      <c r="B5065" s="15">
        <v>46020</v>
      </c>
      <c r="C5065" t="s">
        <v>46</v>
      </c>
      <c r="D5065" t="s">
        <v>49</v>
      </c>
      <c r="E5065" t="s">
        <v>58</v>
      </c>
      <c r="H5065" t="s">
        <v>45</v>
      </c>
      <c r="I5065" t="s">
        <v>36</v>
      </c>
      <c r="J5065" t="s">
        <v>57</v>
      </c>
      <c r="K5065" s="16">
        <v>11</v>
      </c>
      <c r="L5065" s="17">
        <v>507.31400000000002</v>
      </c>
      <c r="M5065" s="17">
        <v>40.585120000000003</v>
      </c>
      <c r="N5065" s="17">
        <v>18.155999999999999</v>
      </c>
      <c r="O5065" s="18">
        <f t="shared" si="159"/>
        <v>22.429120000000005</v>
      </c>
      <c r="P5065" s="17"/>
    </row>
    <row r="5066" spans="1:16" x14ac:dyDescent="0.2">
      <c r="A5066" s="5">
        <f t="shared" si="158"/>
        <v>2</v>
      </c>
      <c r="B5066" s="15">
        <v>46020</v>
      </c>
      <c r="C5066" t="s">
        <v>48</v>
      </c>
      <c r="D5066" t="s">
        <v>49</v>
      </c>
      <c r="E5066" t="s">
        <v>58</v>
      </c>
      <c r="H5066" t="s">
        <v>45</v>
      </c>
      <c r="I5066" t="s">
        <v>42</v>
      </c>
      <c r="J5066" t="s">
        <v>57</v>
      </c>
      <c r="K5066" s="16">
        <v>9</v>
      </c>
      <c r="L5066" s="17">
        <v>451.803</v>
      </c>
      <c r="M5066" s="17">
        <v>36.144240000000003</v>
      </c>
      <c r="N5066" s="17">
        <v>23.93</v>
      </c>
      <c r="O5066" s="18">
        <f t="shared" si="159"/>
        <v>12.214240000000004</v>
      </c>
      <c r="P5066" s="17"/>
    </row>
    <row r="5067" spans="1:16" x14ac:dyDescent="0.2">
      <c r="A5067" s="5">
        <f t="shared" si="158"/>
        <v>2</v>
      </c>
      <c r="B5067" s="15">
        <v>46020</v>
      </c>
      <c r="C5067" t="s">
        <v>55</v>
      </c>
      <c r="D5067" t="s">
        <v>49</v>
      </c>
      <c r="E5067" t="s">
        <v>58</v>
      </c>
      <c r="H5067" t="s">
        <v>54</v>
      </c>
      <c r="I5067" t="s">
        <v>36</v>
      </c>
      <c r="J5067" t="s">
        <v>57</v>
      </c>
      <c r="K5067" s="16">
        <v>16</v>
      </c>
      <c r="L5067" s="17">
        <v>483.959</v>
      </c>
      <c r="M5067" s="17">
        <v>38.716720000000002</v>
      </c>
      <c r="N5067" s="17">
        <v>23.575000000000003</v>
      </c>
      <c r="O5067" s="18">
        <f t="shared" si="159"/>
        <v>15.141719999999999</v>
      </c>
      <c r="P5067" s="17"/>
    </row>
    <row r="5068" spans="1:16" x14ac:dyDescent="0.2">
      <c r="A5068" s="5">
        <f t="shared" si="158"/>
        <v>3</v>
      </c>
      <c r="B5068" s="15">
        <v>46021</v>
      </c>
      <c r="C5068" t="s">
        <v>32</v>
      </c>
      <c r="D5068" t="s">
        <v>49</v>
      </c>
      <c r="E5068" t="s">
        <v>58</v>
      </c>
      <c r="F5068" t="s">
        <v>53</v>
      </c>
      <c r="H5068" t="s">
        <v>54</v>
      </c>
      <c r="I5068" t="s">
        <v>2</v>
      </c>
      <c r="J5068" t="s">
        <v>52</v>
      </c>
      <c r="K5068" s="16">
        <v>16</v>
      </c>
      <c r="L5068" s="17">
        <v>6614.2929999999997</v>
      </c>
      <c r="M5068" s="17">
        <v>529.14343999999994</v>
      </c>
      <c r="N5068" s="17">
        <v>103.64</v>
      </c>
      <c r="O5068" s="18">
        <f t="shared" si="159"/>
        <v>425.50343999999996</v>
      </c>
      <c r="P5068" s="17"/>
    </row>
    <row r="5069" spans="1:16" x14ac:dyDescent="0.2">
      <c r="A5069" s="5">
        <f t="shared" si="158"/>
        <v>3</v>
      </c>
      <c r="B5069" s="15">
        <v>46021</v>
      </c>
      <c r="C5069" t="s">
        <v>39</v>
      </c>
      <c r="D5069" t="s">
        <v>49</v>
      </c>
      <c r="E5069" t="s">
        <v>58</v>
      </c>
      <c r="H5069" t="s">
        <v>45</v>
      </c>
      <c r="I5069" t="s">
        <v>42</v>
      </c>
      <c r="J5069" t="s">
        <v>146</v>
      </c>
      <c r="K5069" s="16">
        <v>14</v>
      </c>
      <c r="L5069" s="17">
        <v>887.91399999999999</v>
      </c>
      <c r="M5069" s="17">
        <v>71.033119999999997</v>
      </c>
      <c r="N5069" s="17">
        <v>30.39</v>
      </c>
      <c r="O5069" s="18">
        <f t="shared" si="159"/>
        <v>40.643119999999996</v>
      </c>
      <c r="P5069" s="17"/>
    </row>
    <row r="5070" spans="1:16" x14ac:dyDescent="0.2">
      <c r="A5070" s="5">
        <f t="shared" si="158"/>
        <v>3</v>
      </c>
      <c r="B5070" s="15">
        <v>46021</v>
      </c>
      <c r="C5070" t="s">
        <v>42</v>
      </c>
      <c r="D5070" t="s">
        <v>49</v>
      </c>
      <c r="E5070" t="s">
        <v>58</v>
      </c>
      <c r="H5070" t="s">
        <v>54</v>
      </c>
      <c r="I5070" t="s">
        <v>36</v>
      </c>
      <c r="J5070" t="s">
        <v>57</v>
      </c>
      <c r="K5070" s="16">
        <v>14</v>
      </c>
      <c r="L5070" s="17">
        <v>690.87099999999998</v>
      </c>
      <c r="M5070" s="17">
        <v>55.269680000000001</v>
      </c>
      <c r="N5070" s="17">
        <v>21.134999999999998</v>
      </c>
      <c r="O5070" s="18">
        <f t="shared" si="159"/>
        <v>34.134680000000003</v>
      </c>
      <c r="P5070" s="17"/>
    </row>
    <row r="5071" spans="1:16" x14ac:dyDescent="0.2">
      <c r="A5071" s="5">
        <f t="shared" ref="A5071:A5134" si="160">WEEKDAY(B5071)</f>
        <v>3</v>
      </c>
      <c r="B5071" s="15">
        <v>46021</v>
      </c>
      <c r="C5071" t="s">
        <v>36</v>
      </c>
      <c r="D5071" t="s">
        <v>49</v>
      </c>
      <c r="E5071" t="s">
        <v>58</v>
      </c>
      <c r="H5071" t="s">
        <v>54</v>
      </c>
      <c r="I5071" t="s">
        <v>2</v>
      </c>
      <c r="J5071" t="s">
        <v>52</v>
      </c>
      <c r="K5071" s="16">
        <v>15</v>
      </c>
      <c r="L5071" s="17">
        <v>846.702</v>
      </c>
      <c r="M5071" s="17">
        <v>67.736159999999998</v>
      </c>
      <c r="N5071" s="17">
        <v>32.375999999999998</v>
      </c>
      <c r="O5071" s="18">
        <f t="shared" ref="O5071:O5134" si="161">M5071-N5071</f>
        <v>35.36016</v>
      </c>
      <c r="P5071" s="17"/>
    </row>
    <row r="5072" spans="1:16" x14ac:dyDescent="0.2">
      <c r="A5072" s="5">
        <f t="shared" si="160"/>
        <v>3</v>
      </c>
      <c r="B5072" s="15">
        <v>46021</v>
      </c>
      <c r="C5072" t="s">
        <v>44</v>
      </c>
      <c r="D5072" t="s">
        <v>49</v>
      </c>
      <c r="E5072" t="s">
        <v>58</v>
      </c>
      <c r="H5072" t="s">
        <v>54</v>
      </c>
      <c r="I5072" t="s">
        <v>36</v>
      </c>
      <c r="J5072" t="s">
        <v>57</v>
      </c>
      <c r="K5072" s="16">
        <v>13</v>
      </c>
      <c r="L5072" s="17">
        <v>750.32600000000002</v>
      </c>
      <c r="M5072" s="17">
        <v>60.02608</v>
      </c>
      <c r="N5072" s="17">
        <v>18.5</v>
      </c>
      <c r="O5072" s="18">
        <f t="shared" si="161"/>
        <v>41.52608</v>
      </c>
      <c r="P5072" s="17"/>
    </row>
    <row r="5073" spans="1:16" x14ac:dyDescent="0.2">
      <c r="A5073" s="5">
        <f t="shared" si="160"/>
        <v>3</v>
      </c>
      <c r="B5073" s="15">
        <v>46021</v>
      </c>
      <c r="C5073" t="s">
        <v>46</v>
      </c>
      <c r="D5073" t="s">
        <v>49</v>
      </c>
      <c r="E5073" t="s">
        <v>58</v>
      </c>
      <c r="H5073" t="s">
        <v>54</v>
      </c>
      <c r="I5073" t="s">
        <v>2</v>
      </c>
      <c r="J5073" t="s">
        <v>52</v>
      </c>
      <c r="K5073" s="16">
        <v>16</v>
      </c>
      <c r="L5073" s="17">
        <v>922.79899999999998</v>
      </c>
      <c r="M5073" s="17">
        <v>73.823920000000001</v>
      </c>
      <c r="N5073" s="17">
        <v>36.285000000000004</v>
      </c>
      <c r="O5073" s="18">
        <f t="shared" si="161"/>
        <v>37.538919999999997</v>
      </c>
      <c r="P5073" s="17"/>
    </row>
    <row r="5074" spans="1:16" x14ac:dyDescent="0.2">
      <c r="A5074" s="5">
        <f t="shared" si="160"/>
        <v>3</v>
      </c>
      <c r="B5074" s="15">
        <v>46021</v>
      </c>
      <c r="C5074" t="s">
        <v>48</v>
      </c>
      <c r="D5074" t="s">
        <v>49</v>
      </c>
      <c r="E5074" t="s">
        <v>58</v>
      </c>
      <c r="H5074" t="s">
        <v>54</v>
      </c>
      <c r="I5074" t="s">
        <v>42</v>
      </c>
      <c r="J5074" t="s">
        <v>57</v>
      </c>
      <c r="K5074" s="16">
        <v>13</v>
      </c>
      <c r="L5074" s="17">
        <v>782.26199999999994</v>
      </c>
      <c r="M5074" s="17">
        <v>62.580959999999997</v>
      </c>
      <c r="N5074" s="17">
        <v>33.686999999999998</v>
      </c>
      <c r="O5074" s="18">
        <f t="shared" si="161"/>
        <v>28.89396</v>
      </c>
      <c r="P5074" s="17"/>
    </row>
    <row r="5075" spans="1:16" x14ac:dyDescent="0.2">
      <c r="A5075" s="5">
        <f t="shared" si="160"/>
        <v>3</v>
      </c>
      <c r="B5075" s="15">
        <v>46021</v>
      </c>
      <c r="C5075" t="s">
        <v>55</v>
      </c>
      <c r="D5075" t="s">
        <v>49</v>
      </c>
      <c r="E5075" t="s">
        <v>58</v>
      </c>
      <c r="H5075" t="s">
        <v>54</v>
      </c>
      <c r="I5075" t="s">
        <v>42</v>
      </c>
      <c r="J5075" t="s">
        <v>57</v>
      </c>
      <c r="K5075" s="16">
        <v>13</v>
      </c>
      <c r="L5075" s="17">
        <v>704.50599999999997</v>
      </c>
      <c r="M5075" s="17">
        <v>56.360479999999995</v>
      </c>
      <c r="N5075" s="17">
        <v>29.687000000000001</v>
      </c>
      <c r="O5075" s="18">
        <f t="shared" si="161"/>
        <v>26.673479999999994</v>
      </c>
      <c r="P5075" s="17"/>
    </row>
    <row r="5076" spans="1:16" x14ac:dyDescent="0.2">
      <c r="A5076" s="5">
        <f t="shared" si="160"/>
        <v>3</v>
      </c>
      <c r="B5076" s="15">
        <v>46021</v>
      </c>
      <c r="C5076" t="s">
        <v>70</v>
      </c>
      <c r="D5076" t="s">
        <v>49</v>
      </c>
      <c r="E5076" t="s">
        <v>58</v>
      </c>
      <c r="H5076" t="s">
        <v>54</v>
      </c>
      <c r="I5076" t="s">
        <v>2</v>
      </c>
      <c r="J5076" t="s">
        <v>52</v>
      </c>
      <c r="K5076" s="16">
        <v>15</v>
      </c>
      <c r="L5076" s="17">
        <v>900.15899999999999</v>
      </c>
      <c r="M5076" s="17">
        <v>72.012720000000002</v>
      </c>
      <c r="N5076" s="17">
        <v>52.792999999999992</v>
      </c>
      <c r="O5076" s="18">
        <f t="shared" si="161"/>
        <v>19.219720000000009</v>
      </c>
      <c r="P5076" s="17"/>
    </row>
    <row r="5077" spans="1:16" x14ac:dyDescent="0.2">
      <c r="A5077" s="5">
        <f t="shared" si="160"/>
        <v>4</v>
      </c>
      <c r="B5077" s="15">
        <v>46022</v>
      </c>
      <c r="C5077" t="s">
        <v>32</v>
      </c>
      <c r="D5077" t="s">
        <v>33</v>
      </c>
      <c r="E5077" t="s">
        <v>50</v>
      </c>
      <c r="H5077" t="s">
        <v>35</v>
      </c>
      <c r="I5077" t="s">
        <v>42</v>
      </c>
      <c r="J5077" t="s">
        <v>43</v>
      </c>
      <c r="K5077" s="16">
        <v>8</v>
      </c>
      <c r="L5077" s="17">
        <v>410.80500000000001</v>
      </c>
      <c r="M5077" s="17">
        <v>32.864400000000003</v>
      </c>
      <c r="N5077" s="17">
        <v>44.239000000000004</v>
      </c>
      <c r="O5077" s="18">
        <f t="shared" si="161"/>
        <v>-11.374600000000001</v>
      </c>
      <c r="P5077" s="17"/>
    </row>
    <row r="5078" spans="1:16" x14ac:dyDescent="0.2">
      <c r="A5078" s="5">
        <f t="shared" si="160"/>
        <v>4</v>
      </c>
      <c r="B5078" s="15">
        <v>46022</v>
      </c>
      <c r="C5078" t="s">
        <v>39</v>
      </c>
      <c r="D5078" t="s">
        <v>33</v>
      </c>
      <c r="E5078" t="s">
        <v>50</v>
      </c>
      <c r="H5078" t="s">
        <v>35</v>
      </c>
      <c r="I5078" t="s">
        <v>42</v>
      </c>
      <c r="J5078" t="s">
        <v>52</v>
      </c>
      <c r="K5078" s="16">
        <v>9</v>
      </c>
      <c r="L5078" s="17">
        <v>503.745</v>
      </c>
      <c r="M5078" s="17">
        <v>40.299599999999998</v>
      </c>
      <c r="N5078" s="17">
        <v>39.613999999999997</v>
      </c>
      <c r="O5078" s="18">
        <f t="shared" si="161"/>
        <v>0.68560000000000088</v>
      </c>
      <c r="P5078" s="17"/>
    </row>
    <row r="5079" spans="1:16" x14ac:dyDescent="0.2">
      <c r="A5079" s="5">
        <f t="shared" si="160"/>
        <v>4</v>
      </c>
      <c r="B5079" s="15">
        <v>46022</v>
      </c>
      <c r="C5079" t="s">
        <v>42</v>
      </c>
      <c r="D5079" t="s">
        <v>33</v>
      </c>
      <c r="E5079" t="s">
        <v>50</v>
      </c>
      <c r="H5079" t="s">
        <v>45</v>
      </c>
      <c r="I5079" t="s">
        <v>2</v>
      </c>
      <c r="J5079" t="s">
        <v>40</v>
      </c>
      <c r="K5079" s="16">
        <v>11</v>
      </c>
      <c r="L5079" s="17">
        <v>526.27599999999995</v>
      </c>
      <c r="M5079" s="17">
        <v>42.102079999999994</v>
      </c>
      <c r="N5079" s="17">
        <v>22.71</v>
      </c>
      <c r="O5079" s="18">
        <f t="shared" si="161"/>
        <v>19.392079999999993</v>
      </c>
      <c r="P5079" s="17"/>
    </row>
    <row r="5080" spans="1:16" x14ac:dyDescent="0.2">
      <c r="A5080" s="5">
        <f t="shared" si="160"/>
        <v>4</v>
      </c>
      <c r="B5080" s="15">
        <v>46022</v>
      </c>
      <c r="C5080" t="s">
        <v>36</v>
      </c>
      <c r="D5080" t="s">
        <v>33</v>
      </c>
      <c r="E5080" t="s">
        <v>50</v>
      </c>
      <c r="H5080" t="s">
        <v>35</v>
      </c>
      <c r="I5080" t="s">
        <v>42</v>
      </c>
      <c r="J5080" t="s">
        <v>40</v>
      </c>
      <c r="K5080" s="16">
        <v>12</v>
      </c>
      <c r="L5080" s="17">
        <v>612.39700000000005</v>
      </c>
      <c r="M5080" s="17">
        <v>48.991760000000006</v>
      </c>
      <c r="N5080" s="17">
        <v>41.063000000000002</v>
      </c>
      <c r="O5080" s="18">
        <f t="shared" si="161"/>
        <v>7.928760000000004</v>
      </c>
      <c r="P5080" s="17"/>
    </row>
    <row r="5081" spans="1:16" x14ac:dyDescent="0.2">
      <c r="A5081" s="5">
        <f t="shared" si="160"/>
        <v>4</v>
      </c>
      <c r="B5081" s="15">
        <v>46022</v>
      </c>
      <c r="C5081" t="s">
        <v>44</v>
      </c>
      <c r="D5081" t="s">
        <v>33</v>
      </c>
      <c r="E5081" t="s">
        <v>50</v>
      </c>
      <c r="H5081" t="s">
        <v>35</v>
      </c>
      <c r="I5081" t="s">
        <v>32</v>
      </c>
      <c r="J5081" t="s">
        <v>40</v>
      </c>
      <c r="K5081" s="16">
        <v>12</v>
      </c>
      <c r="L5081" s="17">
        <v>626.80100000000004</v>
      </c>
      <c r="M5081" s="17">
        <v>50.144080000000002</v>
      </c>
      <c r="N5081" s="17">
        <v>48.972999999999999</v>
      </c>
      <c r="O5081" s="18">
        <f t="shared" si="161"/>
        <v>1.1710800000000035</v>
      </c>
      <c r="P5081" s="17"/>
    </row>
    <row r="5082" spans="1:16" x14ac:dyDescent="0.2">
      <c r="A5082" s="5">
        <f t="shared" si="160"/>
        <v>4</v>
      </c>
      <c r="B5082" s="15">
        <v>46022</v>
      </c>
      <c r="C5082" t="s">
        <v>46</v>
      </c>
      <c r="D5082" t="s">
        <v>33</v>
      </c>
      <c r="E5082" t="s">
        <v>50</v>
      </c>
      <c r="H5082" t="s">
        <v>35</v>
      </c>
      <c r="I5082" t="s">
        <v>39</v>
      </c>
      <c r="J5082" t="s">
        <v>52</v>
      </c>
      <c r="K5082" s="16">
        <v>12</v>
      </c>
      <c r="L5082" s="17">
        <v>759.52</v>
      </c>
      <c r="M5082" s="17">
        <v>60.761600000000001</v>
      </c>
      <c r="N5082" s="17">
        <v>49.350999999999999</v>
      </c>
      <c r="O5082" s="18">
        <f t="shared" si="161"/>
        <v>11.410600000000002</v>
      </c>
      <c r="P5082" s="17"/>
    </row>
    <row r="5083" spans="1:16" x14ac:dyDescent="0.2">
      <c r="A5083" s="5">
        <f t="shared" si="160"/>
        <v>4</v>
      </c>
      <c r="B5083" s="15">
        <v>46022</v>
      </c>
      <c r="C5083" t="s">
        <v>48</v>
      </c>
      <c r="D5083" t="s">
        <v>33</v>
      </c>
      <c r="E5083" t="s">
        <v>50</v>
      </c>
      <c r="H5083" t="s">
        <v>54</v>
      </c>
      <c r="I5083" t="s">
        <v>2</v>
      </c>
      <c r="J5083" t="s">
        <v>43</v>
      </c>
      <c r="K5083" s="16">
        <v>14</v>
      </c>
      <c r="L5083" s="17">
        <v>767.68499999999995</v>
      </c>
      <c r="M5083" s="17">
        <v>61.4148</v>
      </c>
      <c r="N5083" s="17">
        <v>62.775000000000006</v>
      </c>
      <c r="O5083" s="18">
        <f t="shared" si="161"/>
        <v>-1.3602000000000061</v>
      </c>
      <c r="P5083" s="17"/>
    </row>
    <row r="5084" spans="1:16" x14ac:dyDescent="0.2">
      <c r="A5084" s="5">
        <f t="shared" si="160"/>
        <v>4</v>
      </c>
      <c r="B5084" s="15">
        <v>46022</v>
      </c>
      <c r="C5084" t="s">
        <v>55</v>
      </c>
      <c r="D5084" t="s">
        <v>33</v>
      </c>
      <c r="E5084" t="s">
        <v>50</v>
      </c>
      <c r="H5084" t="s">
        <v>54</v>
      </c>
      <c r="I5084" t="s">
        <v>2</v>
      </c>
      <c r="J5084" t="s">
        <v>43</v>
      </c>
      <c r="K5084" s="16">
        <v>15</v>
      </c>
      <c r="L5084" s="17">
        <v>893.70299999999997</v>
      </c>
      <c r="M5084" s="17">
        <v>71.49624</v>
      </c>
      <c r="N5084" s="17">
        <v>95.033000000000001</v>
      </c>
      <c r="O5084" s="18">
        <f t="shared" si="161"/>
        <v>-23.536760000000001</v>
      </c>
      <c r="P5084" s="17"/>
    </row>
    <row r="5085" spans="1:16" x14ac:dyDescent="0.2">
      <c r="A5085" s="5"/>
      <c r="B5085" s="15"/>
      <c r="K5085" s="16"/>
      <c r="L5085" s="17"/>
      <c r="M5085" s="17"/>
      <c r="N5085" s="17"/>
      <c r="O5085" s="18"/>
      <c r="P5085" s="17"/>
    </row>
    <row r="5086" spans="1:16" x14ac:dyDescent="0.2">
      <c r="A5086" s="5"/>
      <c r="B5086" s="15"/>
      <c r="K5086" s="16"/>
      <c r="L5086" s="17"/>
      <c r="M5086" s="17"/>
      <c r="N5086" s="17"/>
      <c r="O5086" s="18"/>
      <c r="P5086" s="17"/>
    </row>
    <row r="5087" spans="1:16" x14ac:dyDescent="0.2">
      <c r="A5087" s="5"/>
      <c r="B5087" s="15"/>
      <c r="K5087" s="16"/>
      <c r="L5087" s="17"/>
      <c r="M5087" s="17"/>
      <c r="N5087" s="17"/>
      <c r="O5087" s="18"/>
      <c r="P5087" s="17"/>
    </row>
    <row r="5088" spans="1:16" x14ac:dyDescent="0.2">
      <c r="A5088" s="5"/>
      <c r="B5088" s="15"/>
      <c r="K5088" s="16"/>
      <c r="L5088" s="17"/>
      <c r="M5088" s="17"/>
      <c r="N5088" s="17"/>
      <c r="O5088" s="18"/>
      <c r="P5088" s="17"/>
    </row>
    <row r="5089" spans="1:16" x14ac:dyDescent="0.2">
      <c r="A5089" s="5"/>
      <c r="B5089" s="15"/>
      <c r="K5089" s="16"/>
      <c r="L5089" s="17"/>
      <c r="M5089" s="17"/>
      <c r="N5089" s="17"/>
      <c r="O5089" s="18"/>
      <c r="P5089" s="17"/>
    </row>
    <row r="5090" spans="1:16" x14ac:dyDescent="0.2">
      <c r="A5090" s="5"/>
      <c r="B5090" s="15"/>
      <c r="K5090" s="16"/>
      <c r="L5090" s="17"/>
      <c r="M5090" s="17"/>
      <c r="N5090" s="17"/>
      <c r="O5090" s="18"/>
      <c r="P5090" s="17"/>
    </row>
    <row r="5091" spans="1:16" x14ac:dyDescent="0.2">
      <c r="A5091" s="5"/>
      <c r="B5091" s="15"/>
      <c r="K5091" s="16"/>
      <c r="L5091" s="17"/>
      <c r="M5091" s="17"/>
      <c r="N5091" s="17"/>
      <c r="O5091" s="18"/>
      <c r="P5091" s="17"/>
    </row>
    <row r="5092" spans="1:16" x14ac:dyDescent="0.2">
      <c r="A5092" s="5"/>
      <c r="B5092" s="15"/>
      <c r="K5092" s="16"/>
      <c r="L5092" s="17"/>
      <c r="M5092" s="17"/>
      <c r="N5092" s="17"/>
      <c r="O5092" s="18"/>
      <c r="P5092" s="17"/>
    </row>
    <row r="5093" spans="1:16" x14ac:dyDescent="0.2">
      <c r="A5093" s="5"/>
      <c r="B5093" s="15"/>
      <c r="K5093" s="16"/>
      <c r="L5093" s="17"/>
      <c r="M5093" s="17"/>
      <c r="N5093" s="17"/>
      <c r="O5093" s="18"/>
      <c r="P5093" s="17"/>
    </row>
    <row r="5094" spans="1:16" x14ac:dyDescent="0.2">
      <c r="A5094" s="5"/>
      <c r="B5094" s="15"/>
      <c r="K5094" s="16"/>
      <c r="L5094" s="17"/>
      <c r="M5094" s="17"/>
      <c r="N5094" s="17"/>
      <c r="O5094" s="18"/>
      <c r="P5094" s="17"/>
    </row>
    <row r="5095" spans="1:16" x14ac:dyDescent="0.2">
      <c r="A5095" s="5"/>
      <c r="B5095" s="15"/>
      <c r="K5095" s="16"/>
      <c r="L5095" s="17"/>
      <c r="M5095" s="17"/>
      <c r="N5095" s="17"/>
      <c r="O5095" s="18"/>
      <c r="P5095" s="17"/>
    </row>
  </sheetData>
  <autoFilter ref="A6:W5084" xr:uid="{00000000-0009-0000-0000-000001000000}"/>
  <printOptions gridLine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 Lenfant</dc:creator>
  <cp:lastModifiedBy>Pierre Lenfant</cp:lastModifiedBy>
  <dcterms:created xsi:type="dcterms:W3CDTF">2026-04-23T15:32:07Z</dcterms:created>
  <dcterms:modified xsi:type="dcterms:W3CDTF">2026-04-23T15:33:13Z</dcterms:modified>
</cp:coreProperties>
</file>